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9. jednání 18.-20.9\"/>
    </mc:Choice>
  </mc:AlternateContent>
  <xr:revisionPtr revIDLastSave="0" documentId="13_ncr:1_{F9A75AB0-8DD7-4B28-99AB-351084B32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11" r:id="rId7"/>
    <sheet name="PK" sheetId="8" r:id="rId8"/>
    <sheet name="PBa" sheetId="9" r:id="rId9"/>
    <sheet name="PBi" sheetId="10" r:id="rId10"/>
  </sheets>
  <definedNames>
    <definedName name="_xlnm.Print_Area" localSheetId="0">distribuce!$A$1:$U$53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4" l="1"/>
  <c r="M38" i="4"/>
  <c r="M39" i="4"/>
  <c r="M40" i="4"/>
  <c r="M41" i="4"/>
  <c r="M42" i="4"/>
  <c r="M43" i="4"/>
  <c r="M44" i="4"/>
  <c r="M45" i="4"/>
  <c r="M46" i="4"/>
  <c r="M46" i="10"/>
  <c r="M45" i="10"/>
  <c r="M44" i="10"/>
  <c r="M43" i="10"/>
  <c r="M42" i="10"/>
  <c r="M41" i="10"/>
  <c r="M40" i="10"/>
  <c r="M39" i="10"/>
  <c r="M38" i="10"/>
  <c r="M37" i="10"/>
  <c r="M46" i="9"/>
  <c r="M45" i="9"/>
  <c r="M44" i="9"/>
  <c r="M43" i="9"/>
  <c r="M42" i="9"/>
  <c r="M41" i="9"/>
  <c r="M40" i="9"/>
  <c r="M39" i="9"/>
  <c r="M38" i="9"/>
  <c r="M37" i="9"/>
  <c r="M46" i="8"/>
  <c r="M45" i="8"/>
  <c r="M44" i="8"/>
  <c r="M43" i="8"/>
  <c r="M42" i="8"/>
  <c r="M41" i="8"/>
  <c r="M40" i="8"/>
  <c r="M39" i="8"/>
  <c r="M38" i="8"/>
  <c r="M37" i="8"/>
  <c r="M46" i="11"/>
  <c r="M45" i="11"/>
  <c r="M44" i="11"/>
  <c r="M43" i="11"/>
  <c r="M42" i="11"/>
  <c r="M41" i="11"/>
  <c r="M40" i="11"/>
  <c r="M39" i="11"/>
  <c r="M38" i="11"/>
  <c r="M37" i="11"/>
  <c r="M46" i="7"/>
  <c r="M45" i="7"/>
  <c r="M44" i="7"/>
  <c r="M43" i="7"/>
  <c r="M42" i="7"/>
  <c r="M41" i="7"/>
  <c r="M40" i="7"/>
  <c r="M39" i="7"/>
  <c r="M38" i="7"/>
  <c r="M37" i="7"/>
  <c r="M46" i="6"/>
  <c r="M45" i="6"/>
  <c r="M44" i="6"/>
  <c r="M43" i="6"/>
  <c r="M42" i="6"/>
  <c r="M41" i="6"/>
  <c r="M40" i="6"/>
  <c r="M39" i="6"/>
  <c r="M38" i="6"/>
  <c r="M37" i="6"/>
  <c r="M46" i="5"/>
  <c r="M45" i="5"/>
  <c r="M44" i="5"/>
  <c r="M43" i="5"/>
  <c r="M42" i="5"/>
  <c r="M41" i="5"/>
  <c r="M40" i="5"/>
  <c r="M39" i="5"/>
  <c r="M38" i="5"/>
  <c r="M37" i="5"/>
  <c r="M46" i="3"/>
  <c r="M45" i="3"/>
  <c r="M44" i="3"/>
  <c r="M43" i="3"/>
  <c r="M42" i="3"/>
  <c r="M41" i="3"/>
  <c r="M40" i="3"/>
  <c r="M39" i="3"/>
  <c r="M38" i="3"/>
  <c r="M37" i="3"/>
  <c r="N47" i="2"/>
  <c r="D47" i="2"/>
  <c r="E47" i="2"/>
  <c r="M30" i="9" l="1"/>
  <c r="M31" i="9"/>
  <c r="M32" i="9"/>
  <c r="M33" i="9"/>
  <c r="M34" i="9"/>
  <c r="M35" i="9"/>
  <c r="M36" i="9"/>
  <c r="M29" i="9"/>
  <c r="M30" i="8"/>
  <c r="M31" i="8"/>
  <c r="M32" i="8"/>
  <c r="M33" i="8"/>
  <c r="M34" i="8"/>
  <c r="M35" i="8"/>
  <c r="M36" i="8"/>
  <c r="M29" i="8"/>
  <c r="M30" i="11"/>
  <c r="M31" i="11"/>
  <c r="M32" i="11"/>
  <c r="M33" i="11"/>
  <c r="M34" i="11"/>
  <c r="M35" i="11"/>
  <c r="M36" i="11"/>
  <c r="M29" i="11"/>
  <c r="M30" i="7"/>
  <c r="M31" i="7"/>
  <c r="M32" i="7"/>
  <c r="M33" i="7"/>
  <c r="M34" i="7"/>
  <c r="M35" i="7"/>
  <c r="M36" i="7"/>
  <c r="M29" i="7"/>
  <c r="M30" i="6"/>
  <c r="M31" i="6"/>
  <c r="M32" i="6"/>
  <c r="M33" i="6"/>
  <c r="M34" i="6"/>
  <c r="M35" i="6"/>
  <c r="M36" i="6"/>
  <c r="M29" i="6"/>
  <c r="M30" i="5"/>
  <c r="M31" i="5"/>
  <c r="M32" i="5"/>
  <c r="M33" i="5"/>
  <c r="M34" i="5"/>
  <c r="M35" i="5"/>
  <c r="M36" i="5"/>
  <c r="M29" i="5"/>
  <c r="M30" i="4"/>
  <c r="M31" i="4"/>
  <c r="M32" i="4"/>
  <c r="M33" i="4"/>
  <c r="M34" i="4"/>
  <c r="M35" i="4"/>
  <c r="M36" i="4"/>
  <c r="M29" i="4"/>
  <c r="M30" i="3"/>
  <c r="M31" i="3"/>
  <c r="M32" i="3"/>
  <c r="M33" i="3"/>
  <c r="M34" i="3"/>
  <c r="M35" i="3"/>
  <c r="M36" i="3"/>
  <c r="M29" i="3"/>
  <c r="M30" i="10"/>
  <c r="M31" i="10"/>
  <c r="M32" i="10"/>
  <c r="M33" i="10"/>
  <c r="M34" i="10"/>
  <c r="M35" i="10"/>
  <c r="M36" i="10"/>
  <c r="M29" i="10"/>
  <c r="M28" i="11" l="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9" i="10"/>
  <c r="M20" i="10"/>
  <c r="M21" i="10"/>
  <c r="M22" i="10"/>
  <c r="M23" i="10"/>
  <c r="M24" i="10"/>
  <c r="M25" i="10"/>
  <c r="M26" i="10"/>
  <c r="M27" i="10"/>
  <c r="M28" i="10"/>
  <c r="M19" i="9"/>
  <c r="M20" i="9"/>
  <c r="M21" i="9"/>
  <c r="M22" i="9"/>
  <c r="M23" i="9"/>
  <c r="M24" i="9"/>
  <c r="M25" i="9"/>
  <c r="M26" i="9"/>
  <c r="M27" i="9"/>
  <c r="M28" i="9"/>
  <c r="M19" i="8"/>
  <c r="M20" i="8"/>
  <c r="M21" i="8"/>
  <c r="M22" i="8"/>
  <c r="M23" i="8"/>
  <c r="M24" i="8"/>
  <c r="M25" i="8"/>
  <c r="M26" i="8"/>
  <c r="M27" i="8"/>
  <c r="M28" i="8"/>
  <c r="M19" i="7"/>
  <c r="M20" i="7"/>
  <c r="M21" i="7"/>
  <c r="M22" i="7"/>
  <c r="M23" i="7"/>
  <c r="M24" i="7"/>
  <c r="M25" i="7"/>
  <c r="M26" i="7"/>
  <c r="M27" i="7"/>
  <c r="M28" i="7"/>
  <c r="M19" i="6"/>
  <c r="M20" i="6"/>
  <c r="M21" i="6"/>
  <c r="M22" i="6"/>
  <c r="M23" i="6"/>
  <c r="M24" i="6"/>
  <c r="M25" i="6"/>
  <c r="M26" i="6"/>
  <c r="M27" i="6"/>
  <c r="M28" i="6"/>
  <c r="M19" i="5"/>
  <c r="M20" i="5"/>
  <c r="M21" i="5"/>
  <c r="M22" i="5"/>
  <c r="M23" i="5"/>
  <c r="M24" i="5"/>
  <c r="M25" i="5"/>
  <c r="M26" i="5"/>
  <c r="M27" i="5"/>
  <c r="M28" i="5"/>
  <c r="M19" i="4"/>
  <c r="M20" i="4"/>
  <c r="M21" i="4"/>
  <c r="M22" i="4"/>
  <c r="M23" i="4"/>
  <c r="M24" i="4"/>
  <c r="M25" i="4"/>
  <c r="M26" i="4"/>
  <c r="M27" i="4"/>
  <c r="M28" i="4"/>
  <c r="M19" i="3"/>
  <c r="M20" i="3"/>
  <c r="M21" i="3"/>
  <c r="M22" i="3"/>
  <c r="M23" i="3"/>
  <c r="M24" i="3"/>
  <c r="M25" i="3"/>
  <c r="M26" i="3"/>
  <c r="M27" i="3"/>
  <c r="M28" i="3"/>
  <c r="N48" i="2" l="1"/>
  <c r="M18" i="10"/>
  <c r="M17" i="10"/>
  <c r="M16" i="10"/>
  <c r="M15" i="10"/>
  <c r="M18" i="9"/>
  <c r="M17" i="9"/>
  <c r="M16" i="9"/>
  <c r="M15" i="9"/>
  <c r="M18" i="8"/>
  <c r="M17" i="8"/>
  <c r="M16" i="8"/>
  <c r="M15" i="8"/>
  <c r="M18" i="7"/>
  <c r="M17" i="7"/>
  <c r="M16" i="7"/>
  <c r="M15" i="7"/>
  <c r="M18" i="6"/>
  <c r="M17" i="6"/>
  <c r="M16" i="6"/>
  <c r="M15" i="6"/>
  <c r="M18" i="5"/>
  <c r="M17" i="5"/>
  <c r="M16" i="5"/>
  <c r="M15" i="5"/>
  <c r="M18" i="4"/>
  <c r="M17" i="4"/>
  <c r="M16" i="4"/>
  <c r="M15" i="4"/>
  <c r="M18" i="3"/>
  <c r="M17" i="3"/>
  <c r="M16" i="3"/>
  <c r="M15" i="3"/>
</calcChain>
</file>

<file path=xl/sharedStrings.xml><?xml version="1.0" encoding="utf-8"?>
<sst xmlns="http://schemas.openxmlformats.org/spreadsheetml/2006/main" count="1478" uniqueCount="134">
  <si>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</si>
  <si>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</si>
  <si>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</si>
  <si>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</si>
  <si>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</si>
  <si>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</si>
  <si>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</si>
  <si>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</si>
  <si>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</si>
  <si>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</si>
  <si>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</si>
  <si>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</si>
  <si>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</si>
  <si>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</si>
  <si>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</si>
  <si>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</si>
  <si>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</si>
  <si>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</si>
  <si>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</si>
  <si>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</si>
  <si>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</si>
  <si>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</si>
  <si>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</si>
  <si>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</si>
  <si>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</si>
  <si>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</si>
  <si>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</si>
  <si>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</si>
  <si>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</si>
  <si>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</si>
  <si>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</si>
  <si>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</si>
  <si>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</si>
  <si>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</si>
  <si>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</si>
  <si>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</si>
  <si>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</si>
  <si>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</si>
  <si>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Finanční alokace:</t>
    </r>
    <r>
      <rPr>
        <sz val="9.5"/>
        <rFont val="Arial"/>
        <family val="2"/>
        <charset val="238"/>
      </rPr>
      <t xml:space="preserve"> 7 000 000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</si>
  <si>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2024-3-2-18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</si>
  <si>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4. 2024-30. 9. 2024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</si>
  <si>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2025</t>
    </r>
  </si>
  <si>
    <t>Maria Montessori</t>
  </si>
  <si>
    <t>Distribuce filmu Ohňostroje</t>
  </si>
  <si>
    <t>Povaha lásky</t>
  </si>
  <si>
    <t>Zápisník alkoholičky</t>
  </si>
  <si>
    <t>Cinemart, a.s.</t>
  </si>
  <si>
    <t>Mezipatra z.s.</t>
  </si>
  <si>
    <t>Artcam Films s.r.o.</t>
  </si>
  <si>
    <t>BONTONFILM a.s.</t>
  </si>
  <si>
    <t>ano</t>
  </si>
  <si>
    <t>ne</t>
  </si>
  <si>
    <t>neinvestiční dotace</t>
  </si>
  <si>
    <t>65%</t>
  </si>
  <si>
    <t>50%</t>
  </si>
  <si>
    <t>Distribuce filmu Architektura ČSSR 58-89</t>
  </si>
  <si>
    <t>Velký pán</t>
  </si>
  <si>
    <t>Dajori</t>
  </si>
  <si>
    <t>Ve jménu cti</t>
  </si>
  <si>
    <t>Putinovo hřiště - distribuce</t>
  </si>
  <si>
    <t>Janžurka</t>
  </si>
  <si>
    <t>Distribuce filmu Život k sežrání</t>
  </si>
  <si>
    <t>Distribuce filmu Ještě nejsem, kým chci být</t>
  </si>
  <si>
    <t>Mord</t>
  </si>
  <si>
    <t>Distribuce filmu tata_bojs.doc</t>
  </si>
  <si>
    <t>AEROFILMS s.r.o.</t>
  </si>
  <si>
    <t>Film &amp; Sociologie, s.r.o.</t>
  </si>
  <si>
    <t>Hypermarket film s.r.o.</t>
  </si>
  <si>
    <t>6640/2024</t>
  </si>
  <si>
    <t>6641/2024</t>
  </si>
  <si>
    <t>6642/2024</t>
  </si>
  <si>
    <t>6644/2024</t>
  </si>
  <si>
    <t>6645/2024</t>
  </si>
  <si>
    <t>6652/2024</t>
  </si>
  <si>
    <t>6653/2024</t>
  </si>
  <si>
    <t>6654/2024</t>
  </si>
  <si>
    <t>6655/2024</t>
  </si>
  <si>
    <t>6658/2024</t>
  </si>
  <si>
    <t>6659/2024</t>
  </si>
  <si>
    <t>6661/2024</t>
  </si>
  <si>
    <t>6663/2024</t>
  </si>
  <si>
    <t>6700/2024</t>
  </si>
  <si>
    <t>75%</t>
  </si>
  <si>
    <t>80%</t>
  </si>
  <si>
    <t>85%</t>
  </si>
  <si>
    <t>radní nebodovala</t>
  </si>
  <si>
    <t>Nikdo mě nemá rád</t>
  </si>
  <si>
    <t>Distribuce filmu Dahomey</t>
  </si>
  <si>
    <t>Světýlka</t>
  </si>
  <si>
    <t>OLYMPIJSKÝ MEZIČAS</t>
  </si>
  <si>
    <t>Distribuce filmu Velký finále PSO</t>
  </si>
  <si>
    <t>Už Tě nemám rád</t>
  </si>
  <si>
    <t>Hello, Welcome</t>
  </si>
  <si>
    <t>Můj ranní smích</t>
  </si>
  <si>
    <t>FILM EUROPE, s.r.o.</t>
  </si>
  <si>
    <t>D1film s.r.o.</t>
  </si>
  <si>
    <t>Alter Vision s.r.o.</t>
  </si>
  <si>
    <t>CONTINENTAL FILM, s.r.o.</t>
  </si>
  <si>
    <t>První řada s.r.o.</t>
  </si>
  <si>
    <t>Balkanfilm spol. s r.o.</t>
  </si>
  <si>
    <t>6702/2024</t>
  </si>
  <si>
    <t xml:space="preserve">6705/2024 </t>
  </si>
  <si>
    <t>6738/2024</t>
  </si>
  <si>
    <t>6811/2024</t>
  </si>
  <si>
    <t>6815/2024</t>
  </si>
  <si>
    <t>6771/2024</t>
  </si>
  <si>
    <t>6816/2024</t>
  </si>
  <si>
    <t>6817/2024</t>
  </si>
  <si>
    <t>55%</t>
  </si>
  <si>
    <t>70%</t>
  </si>
  <si>
    <t xml:space="preserve"> - jednotlivých kinematografických děl
 - pásma kinematografických děl, která jsou jedním distribučním titulem v délce standardní celovečerní stopáže 60 minut a více							</t>
  </si>
  <si>
    <t>6818/2024</t>
  </si>
  <si>
    <t>DonArt production, s.r.o.</t>
  </si>
  <si>
    <t>Zahradníkův rok</t>
  </si>
  <si>
    <t xml:space="preserve">6820/2024 </t>
  </si>
  <si>
    <t>Konec světa</t>
  </si>
  <si>
    <t>6821/2024</t>
  </si>
  <si>
    <t>Distribuce filmu V kuchyni</t>
  </si>
  <si>
    <t>6825/2024</t>
  </si>
  <si>
    <t>Moje kouzelná rodinka (My Freaky Family)</t>
  </si>
  <si>
    <t>6826/2024</t>
  </si>
  <si>
    <t>Distribuce filmu Válečný zpravodaj</t>
  </si>
  <si>
    <t>6827/2024</t>
  </si>
  <si>
    <t>Rok vdovy</t>
  </si>
  <si>
    <t>6834/2024</t>
  </si>
  <si>
    <t>Distribuce filmu Prezidentka</t>
  </si>
  <si>
    <t>6893/2024</t>
  </si>
  <si>
    <t>Pyšná princezna</t>
  </si>
  <si>
    <t>6918/2024</t>
  </si>
  <si>
    <t>Hypnóza</t>
  </si>
  <si>
    <t>6919/2024</t>
  </si>
  <si>
    <t>Identita: Film o českém grafickém designu</t>
  </si>
  <si>
    <t>60%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</si>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</sst>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0" fillId="0" borderId="0" applyFill="0" applyProtection="0"/>
  </cellStyleXfs>
  <cellXfs count="5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7" fillId="2" borderId="6" xfId="1" applyFill="1" applyBorder="1" applyAlignment="1" applyProtection="1">
      <alignment horizontal="left" vertical="top"/>
      <protection locked="0"/>
    </xf>
    <xf numFmtId="3" fontId="7" fillId="2" borderId="6" xfId="1" applyNumberFormat="1" applyFill="1" applyBorder="1" applyAlignment="1" applyProtection="1">
      <alignment horizontal="right" vertical="center"/>
      <protection locked="0"/>
    </xf>
    <xf numFmtId="0" fontId="7" fillId="2" borderId="6" xfId="1" applyFill="1" applyBorder="1" applyAlignment="1" applyProtection="1">
      <alignment horizontal="center" vertical="top"/>
      <protection locked="0"/>
    </xf>
    <xf numFmtId="9" fontId="7" fillId="2" borderId="6" xfId="1" applyNumberFormat="1" applyFill="1" applyBorder="1" applyAlignment="1" applyProtection="1">
      <alignment horizontal="center" vertical="top"/>
      <protection locked="0"/>
    </xf>
    <xf numFmtId="14" fontId="7" fillId="2" borderId="6" xfId="1" applyNumberFormat="1" applyFill="1" applyBorder="1" applyAlignment="1" applyProtection="1">
      <alignment horizontal="center" vertical="top"/>
      <protection locked="0"/>
    </xf>
    <xf numFmtId="9" fontId="3" fillId="2" borderId="0" xfId="2" applyFont="1" applyFill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top"/>
    </xf>
    <xf numFmtId="0" fontId="7" fillId="2" borderId="7" xfId="1" applyFill="1" applyBorder="1" applyAlignment="1" applyProtection="1">
      <alignment horizontal="left" vertical="top"/>
      <protection locked="0"/>
    </xf>
    <xf numFmtId="3" fontId="7" fillId="2" borderId="7" xfId="1" applyNumberForma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3" fontId="3" fillId="2" borderId="3" xfId="0" applyNumberFormat="1" applyFont="1" applyFill="1" applyBorder="1" applyAlignment="1">
      <alignment horizontal="left" vertical="top"/>
    </xf>
    <xf numFmtId="0" fontId="7" fillId="2" borderId="7" xfId="1" applyFill="1" applyBorder="1" applyAlignment="1" applyProtection="1">
      <alignment horizontal="center" vertical="top"/>
      <protection locked="0"/>
    </xf>
    <xf numFmtId="49" fontId="3" fillId="2" borderId="8" xfId="0" applyNumberFormat="1" applyFont="1" applyFill="1" applyBorder="1" applyAlignment="1">
      <alignment horizontal="center" vertical="top"/>
    </xf>
    <xf numFmtId="9" fontId="7" fillId="2" borderId="7" xfId="1" applyNumberFormat="1" applyFill="1" applyBorder="1" applyAlignment="1" applyProtection="1">
      <alignment horizontal="center" vertical="top"/>
      <protection locked="0"/>
    </xf>
    <xf numFmtId="14" fontId="7" fillId="2" borderId="7" xfId="1" applyNumberFormat="1" applyFill="1" applyBorder="1" applyAlignment="1" applyProtection="1">
      <alignment horizontal="center" vertical="top"/>
      <protection locked="0"/>
    </xf>
    <xf numFmtId="2" fontId="3" fillId="2" borderId="6" xfId="0" applyNumberFormat="1" applyFont="1" applyFill="1" applyBorder="1" applyAlignment="1">
      <alignment horizontal="left" vertical="top"/>
    </xf>
    <xf numFmtId="49" fontId="3" fillId="2" borderId="6" xfId="0" applyNumberFormat="1" applyFont="1" applyFill="1" applyBorder="1" applyAlignment="1">
      <alignment horizontal="center" vertical="top"/>
    </xf>
    <xf numFmtId="0" fontId="9" fillId="0" borderId="6" xfId="0" applyFont="1" applyBorder="1"/>
    <xf numFmtId="164" fontId="3" fillId="2" borderId="0" xfId="2" applyNumberFormat="1" applyFont="1" applyFill="1" applyAlignment="1">
      <alignment horizontal="left" vertical="top"/>
    </xf>
    <xf numFmtId="3" fontId="3" fillId="2" borderId="6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7" fillId="2" borderId="6" xfId="1" applyFill="1" applyBorder="1" applyAlignment="1" applyProtection="1">
      <alignment vertical="top"/>
      <protection locked="0"/>
    </xf>
    <xf numFmtId="0" fontId="7" fillId="2" borderId="7" xfId="1" applyFill="1" applyBorder="1" applyAlignment="1" applyProtection="1">
      <alignment vertical="top"/>
      <protection locked="0"/>
    </xf>
    <xf numFmtId="3" fontId="7" fillId="2" borderId="10" xfId="1" applyNumberForma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>
      <alignment horizontal="left" vertical="top"/>
    </xf>
    <xf numFmtId="3" fontId="7" fillId="2" borderId="12" xfId="1" applyNumberForma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>
      <alignment horizontal="left" vertical="top"/>
    </xf>
    <xf numFmtId="2" fontId="3" fillId="2" borderId="9" xfId="0" applyNumberFormat="1" applyFont="1" applyFill="1" applyBorder="1" applyAlignment="1">
      <alignment horizontal="left" vertical="top"/>
    </xf>
    <xf numFmtId="3" fontId="7" fillId="2" borderId="6" xfId="1" applyNumberFormat="1" applyFill="1" applyBorder="1" applyAlignment="1" applyProtection="1">
      <alignment horizontal="left" vertical="center"/>
      <protection locked="0"/>
    </xf>
    <xf numFmtId="0" fontId="7" fillId="0" borderId="6" xfId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4">
    <cellStyle name="Normální" xfId="0" builtinId="0"/>
    <cellStyle name="Normální 2" xfId="1" xr:uid="{3159C46A-B637-4184-9F82-C45FCFAB791F}"/>
    <cellStyle name="Normální 3" xfId="3" xr:uid="{08D3F580-F142-40B8-BA76-DB8EB02F697A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8"/>
  <sheetViews>
    <sheetView tabSelected="1"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37.140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9.28515625" style="32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86" ht="38.25" customHeight="1" x14ac:dyDescent="0.25">
      <c r="A1" s="1" t="s">
        <v>29</v>
      </c>
    </row>
    <row r="2" spans="1:86" x14ac:dyDescent="0.25">
      <c r="A2" s="7" t="s">
        <v>39</v>
      </c>
      <c r="D2" s="7" t="s">
        <v>22</v>
      </c>
    </row>
    <row r="3" spans="1:86" x14ac:dyDescent="0.25">
      <c r="A3" s="7" t="s">
        <v>32</v>
      </c>
      <c r="D3" s="2" t="s">
        <v>34</v>
      </c>
    </row>
    <row r="4" spans="1:86" x14ac:dyDescent="0.25">
      <c r="A4" s="7" t="s">
        <v>40</v>
      </c>
      <c r="D4" s="2" t="s">
        <v>35</v>
      </c>
    </row>
    <row r="5" spans="1:86" x14ac:dyDescent="0.25">
      <c r="A5" s="7" t="s">
        <v>38</v>
      </c>
      <c r="D5" s="2" t="s">
        <v>36</v>
      </c>
    </row>
    <row r="6" spans="1:86" x14ac:dyDescent="0.25">
      <c r="A6" s="7" t="s">
        <v>41</v>
      </c>
      <c r="D6" s="2" t="s">
        <v>37</v>
      </c>
    </row>
    <row r="7" spans="1:86" x14ac:dyDescent="0.25">
      <c r="A7" s="10" t="s">
        <v>33</v>
      </c>
    </row>
    <row r="8" spans="1:86" x14ac:dyDescent="0.25">
      <c r="A8" s="7" t="s">
        <v>21</v>
      </c>
      <c r="D8" s="7" t="s">
        <v>23</v>
      </c>
    </row>
    <row r="9" spans="1:86" ht="38.450000000000003" customHeight="1" x14ac:dyDescent="0.25">
      <c r="D9" s="2" t="s">
        <v>30</v>
      </c>
      <c r="F9" s="47" t="s">
        <v>110</v>
      </c>
      <c r="G9" s="47"/>
      <c r="H9" s="47"/>
      <c r="I9" s="47"/>
      <c r="J9" s="47"/>
      <c r="K9" s="47"/>
      <c r="L9" s="47"/>
      <c r="M9" s="11"/>
    </row>
    <row r="10" spans="1:86" ht="27" customHeight="1" x14ac:dyDescent="0.2">
      <c r="D10" s="52" t="s">
        <v>31</v>
      </c>
      <c r="E10" s="52"/>
      <c r="F10" s="52"/>
      <c r="G10" s="52"/>
      <c r="H10" s="52"/>
      <c r="I10" s="52"/>
      <c r="J10" s="52"/>
      <c r="K10" s="52"/>
      <c r="L10" s="52"/>
      <c r="M10" s="52"/>
    </row>
    <row r="11" spans="1:86" x14ac:dyDescent="0.25">
      <c r="A11" s="7"/>
    </row>
    <row r="12" spans="1:86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  <c r="N12" s="43" t="s">
        <v>5</v>
      </c>
      <c r="O12" s="45" t="s">
        <v>6</v>
      </c>
      <c r="P12" s="43" t="s">
        <v>7</v>
      </c>
      <c r="Q12" s="43" t="s">
        <v>8</v>
      </c>
      <c r="R12" s="43" t="s">
        <v>9</v>
      </c>
      <c r="S12" s="43" t="s">
        <v>10</v>
      </c>
      <c r="T12" s="43" t="s">
        <v>11</v>
      </c>
      <c r="U12" s="43" t="s">
        <v>12</v>
      </c>
    </row>
    <row r="13" spans="1:86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  <c r="N13" s="44"/>
      <c r="O13" s="46"/>
      <c r="P13" s="44"/>
      <c r="Q13" s="44"/>
      <c r="R13" s="44"/>
      <c r="S13" s="44"/>
      <c r="T13" s="44"/>
      <c r="U13" s="44"/>
    </row>
    <row r="14" spans="1:86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  <c r="N14" s="8"/>
      <c r="O14" s="33"/>
      <c r="P14" s="9"/>
      <c r="Q14" s="9"/>
      <c r="R14" s="9"/>
      <c r="S14" s="9"/>
      <c r="T14" s="9"/>
      <c r="U14" s="8"/>
    </row>
    <row r="15" spans="1:86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36">
        <v>150000</v>
      </c>
      <c r="F15" s="39">
        <v>29.625</v>
      </c>
      <c r="G15" s="4">
        <v>13.625</v>
      </c>
      <c r="H15" s="4">
        <v>10.25</v>
      </c>
      <c r="I15" s="4">
        <v>4</v>
      </c>
      <c r="J15" s="4">
        <v>8</v>
      </c>
      <c r="K15" s="4">
        <v>7.125</v>
      </c>
      <c r="L15" s="4">
        <v>4</v>
      </c>
      <c r="M15" s="4">
        <v>76.625</v>
      </c>
      <c r="N15" s="5">
        <v>150000</v>
      </c>
      <c r="O15" s="34" t="s">
        <v>52</v>
      </c>
      <c r="P15" s="14" t="s">
        <v>51</v>
      </c>
      <c r="Q15" s="18" t="s">
        <v>51</v>
      </c>
      <c r="R15" s="15">
        <v>0.26</v>
      </c>
      <c r="S15" s="18" t="s">
        <v>54</v>
      </c>
      <c r="T15" s="16">
        <v>45930</v>
      </c>
      <c r="U15" s="16">
        <v>45930</v>
      </c>
      <c r="V15" s="17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36">
        <v>150000</v>
      </c>
      <c r="F16" s="39">
        <v>30.25</v>
      </c>
      <c r="G16" s="4">
        <v>12.125</v>
      </c>
      <c r="H16" s="4">
        <v>10</v>
      </c>
      <c r="I16" s="4">
        <v>5</v>
      </c>
      <c r="J16" s="4">
        <v>6.125</v>
      </c>
      <c r="K16" s="4">
        <v>3.25</v>
      </c>
      <c r="L16" s="4">
        <v>5</v>
      </c>
      <c r="M16" s="4">
        <v>71.75</v>
      </c>
      <c r="N16" s="5">
        <v>150000</v>
      </c>
      <c r="O16" s="34" t="s">
        <v>52</v>
      </c>
      <c r="P16" s="14" t="s">
        <v>50</v>
      </c>
      <c r="Q16" s="18" t="s">
        <v>50</v>
      </c>
      <c r="R16" s="15">
        <v>0.42</v>
      </c>
      <c r="S16" s="18" t="s">
        <v>53</v>
      </c>
      <c r="T16" s="16">
        <v>45688</v>
      </c>
      <c r="U16" s="16">
        <v>45688</v>
      </c>
      <c r="V16" s="17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36">
        <v>150000</v>
      </c>
      <c r="F17" s="39">
        <v>30.75</v>
      </c>
      <c r="G17" s="4">
        <v>13.25</v>
      </c>
      <c r="H17" s="4">
        <v>11.125</v>
      </c>
      <c r="I17" s="4">
        <v>4</v>
      </c>
      <c r="J17" s="4">
        <v>7.125</v>
      </c>
      <c r="K17" s="4">
        <v>8.125</v>
      </c>
      <c r="L17" s="4">
        <v>4</v>
      </c>
      <c r="M17" s="4">
        <v>78.375</v>
      </c>
      <c r="N17" s="5">
        <v>150000</v>
      </c>
      <c r="O17" s="34" t="s">
        <v>52</v>
      </c>
      <c r="P17" s="14" t="s">
        <v>51</v>
      </c>
      <c r="Q17" s="18" t="s">
        <v>51</v>
      </c>
      <c r="R17" s="15">
        <v>0.45</v>
      </c>
      <c r="S17" s="18" t="s">
        <v>54</v>
      </c>
      <c r="T17" s="16">
        <v>45657</v>
      </c>
      <c r="U17" s="16">
        <v>45657</v>
      </c>
      <c r="V17" s="17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25">
      <c r="A18" s="19" t="s">
        <v>71</v>
      </c>
      <c r="B18" s="19" t="s">
        <v>49</v>
      </c>
      <c r="C18" s="19" t="s">
        <v>45</v>
      </c>
      <c r="D18" s="20">
        <v>3688300</v>
      </c>
      <c r="E18" s="38">
        <v>500000</v>
      </c>
      <c r="F18" s="40">
        <v>24.25</v>
      </c>
      <c r="G18" s="21">
        <v>12.875</v>
      </c>
      <c r="H18" s="21">
        <v>7.875</v>
      </c>
      <c r="I18" s="21">
        <v>5</v>
      </c>
      <c r="J18" s="21">
        <v>8</v>
      </c>
      <c r="K18" s="21">
        <v>8.5</v>
      </c>
      <c r="L18" s="21">
        <v>5</v>
      </c>
      <c r="M18" s="21">
        <v>71.5</v>
      </c>
      <c r="N18" s="22">
        <v>250000</v>
      </c>
      <c r="O18" s="35" t="s">
        <v>52</v>
      </c>
      <c r="P18" s="23" t="s">
        <v>51</v>
      </c>
      <c r="Q18" s="24" t="s">
        <v>51</v>
      </c>
      <c r="R18" s="25">
        <v>0.14000000000000001</v>
      </c>
      <c r="S18" s="24" t="s">
        <v>54</v>
      </c>
      <c r="T18" s="26">
        <v>45716</v>
      </c>
      <c r="U18" s="26">
        <v>45716</v>
      </c>
      <c r="V18" s="17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ht="12.75" customHeight="1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36">
        <v>230000</v>
      </c>
      <c r="F19" s="37">
        <v>29.1111</v>
      </c>
      <c r="G19" s="27">
        <v>13.222200000000001</v>
      </c>
      <c r="H19" s="27">
        <v>10.8889</v>
      </c>
      <c r="I19" s="27">
        <v>4</v>
      </c>
      <c r="J19" s="27">
        <v>7</v>
      </c>
      <c r="K19" s="27">
        <v>7.1111000000000004</v>
      </c>
      <c r="L19" s="27">
        <v>5</v>
      </c>
      <c r="M19" s="27">
        <v>76.333299999999994</v>
      </c>
      <c r="N19" s="31">
        <v>200000</v>
      </c>
      <c r="O19" s="34" t="s">
        <v>52</v>
      </c>
      <c r="P19" s="14" t="s">
        <v>51</v>
      </c>
      <c r="Q19" s="28" t="s">
        <v>50</v>
      </c>
      <c r="R19" s="15">
        <v>0.43</v>
      </c>
      <c r="S19" s="28" t="s">
        <v>82</v>
      </c>
      <c r="T19" s="16">
        <v>45930</v>
      </c>
      <c r="U19" s="16">
        <v>45930</v>
      </c>
      <c r="V19" s="17"/>
    </row>
    <row r="20" spans="1:86" ht="12.75" customHeight="1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36">
        <v>300000</v>
      </c>
      <c r="F20" s="37">
        <v>28.444400000000002</v>
      </c>
      <c r="G20" s="27">
        <v>12.222200000000001</v>
      </c>
      <c r="H20" s="27">
        <v>12.5556</v>
      </c>
      <c r="I20" s="27">
        <v>5</v>
      </c>
      <c r="J20" s="27">
        <v>7</v>
      </c>
      <c r="K20" s="27">
        <v>7</v>
      </c>
      <c r="L20" s="27">
        <v>5</v>
      </c>
      <c r="M20" s="27">
        <v>77.222200000000001</v>
      </c>
      <c r="N20" s="31">
        <v>250000</v>
      </c>
      <c r="O20" s="34" t="s">
        <v>52</v>
      </c>
      <c r="P20" s="14" t="s">
        <v>51</v>
      </c>
      <c r="Q20" s="28" t="s">
        <v>50</v>
      </c>
      <c r="R20" s="15">
        <v>0.17</v>
      </c>
      <c r="S20" s="28" t="s">
        <v>84</v>
      </c>
      <c r="T20" s="16">
        <v>45808</v>
      </c>
      <c r="U20" s="16">
        <v>45808</v>
      </c>
      <c r="V20" s="17"/>
    </row>
    <row r="21" spans="1:86" ht="12.75" customHeight="1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36">
        <v>200000</v>
      </c>
      <c r="F21" s="37">
        <v>32.1111</v>
      </c>
      <c r="G21" s="27">
        <v>12.222200000000001</v>
      </c>
      <c r="H21" s="27">
        <v>12.1111</v>
      </c>
      <c r="I21" s="27">
        <v>4</v>
      </c>
      <c r="J21" s="27">
        <v>5.1111000000000004</v>
      </c>
      <c r="K21" s="27">
        <v>6.1111000000000004</v>
      </c>
      <c r="L21" s="27">
        <v>4</v>
      </c>
      <c r="M21" s="27">
        <v>75.666700000000006</v>
      </c>
      <c r="N21" s="31">
        <v>200000</v>
      </c>
      <c r="O21" s="34" t="s">
        <v>52</v>
      </c>
      <c r="P21" s="14" t="s">
        <v>50</v>
      </c>
      <c r="Q21" s="28" t="s">
        <v>50</v>
      </c>
      <c r="R21" s="15">
        <v>0.49</v>
      </c>
      <c r="S21" s="28" t="s">
        <v>84</v>
      </c>
      <c r="T21" s="16">
        <v>45930</v>
      </c>
      <c r="U21" s="16">
        <v>45930</v>
      </c>
      <c r="V21" s="17"/>
    </row>
    <row r="22" spans="1:86" ht="12.75" customHeight="1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36">
        <v>150000</v>
      </c>
      <c r="F22" s="37">
        <v>31.1111</v>
      </c>
      <c r="G22" s="27">
        <v>13.222200000000001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27">
        <v>80.333299999999994</v>
      </c>
      <c r="N22" s="31">
        <v>150000</v>
      </c>
      <c r="O22" s="34" t="s">
        <v>52</v>
      </c>
      <c r="P22" s="14" t="s">
        <v>51</v>
      </c>
      <c r="Q22" s="28" t="s">
        <v>51</v>
      </c>
      <c r="R22" s="15">
        <v>0.35</v>
      </c>
      <c r="S22" s="28" t="s">
        <v>54</v>
      </c>
      <c r="T22" s="16">
        <v>45688</v>
      </c>
      <c r="U22" s="16">
        <v>45688</v>
      </c>
      <c r="V22" s="30"/>
    </row>
    <row r="23" spans="1:86" ht="12.75" customHeight="1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36">
        <v>200000</v>
      </c>
      <c r="F23" s="37">
        <v>33.666699999999999</v>
      </c>
      <c r="G23" s="27">
        <v>12.222200000000001</v>
      </c>
      <c r="H23" s="27">
        <v>13.777799999999999</v>
      </c>
      <c r="I23" s="27">
        <v>5</v>
      </c>
      <c r="J23" s="27">
        <v>6</v>
      </c>
      <c r="K23" s="27">
        <v>7.1111000000000004</v>
      </c>
      <c r="L23" s="27">
        <v>5</v>
      </c>
      <c r="M23" s="27">
        <v>82.777799999999999</v>
      </c>
      <c r="N23" s="31">
        <v>160000</v>
      </c>
      <c r="O23" s="34" t="s">
        <v>52</v>
      </c>
      <c r="P23" s="14" t="s">
        <v>50</v>
      </c>
      <c r="Q23" s="28" t="s">
        <v>50</v>
      </c>
      <c r="R23" s="15">
        <v>0.77</v>
      </c>
      <c r="S23" s="28" t="s">
        <v>53</v>
      </c>
      <c r="T23" s="16">
        <v>45688</v>
      </c>
      <c r="U23" s="16">
        <v>45688</v>
      </c>
      <c r="V23" s="17"/>
    </row>
    <row r="24" spans="1:86" ht="12.75" customHeight="1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36">
        <v>200000</v>
      </c>
      <c r="F24" s="37">
        <v>30.444400000000002</v>
      </c>
      <c r="G24" s="27">
        <v>13.333299999999999</v>
      </c>
      <c r="H24" s="27">
        <v>12.5556</v>
      </c>
      <c r="I24" s="27">
        <v>5</v>
      </c>
      <c r="J24" s="27">
        <v>8</v>
      </c>
      <c r="K24" s="27">
        <v>8</v>
      </c>
      <c r="L24" s="27">
        <v>4</v>
      </c>
      <c r="M24" s="27">
        <v>81.333299999999994</v>
      </c>
      <c r="N24" s="31">
        <v>200000</v>
      </c>
      <c r="O24" s="34" t="s">
        <v>52</v>
      </c>
      <c r="P24" s="14" t="s">
        <v>51</v>
      </c>
      <c r="Q24" s="28" t="s">
        <v>51</v>
      </c>
      <c r="R24" s="15">
        <v>0.3</v>
      </c>
      <c r="S24" s="28" t="s">
        <v>54</v>
      </c>
      <c r="T24" s="16">
        <v>45930</v>
      </c>
      <c r="U24" s="16">
        <v>45930</v>
      </c>
      <c r="V24" s="17"/>
    </row>
    <row r="25" spans="1:86" ht="12.75" customHeight="1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36">
        <v>500000</v>
      </c>
      <c r="F25" s="37">
        <v>33.666699999999999</v>
      </c>
      <c r="G25" s="27">
        <v>13.333299999999999</v>
      </c>
      <c r="H25" s="27">
        <v>11.4444</v>
      </c>
      <c r="I25" s="27">
        <v>4</v>
      </c>
      <c r="J25" s="27">
        <v>8.1111000000000004</v>
      </c>
      <c r="K25" s="27">
        <v>7.8888999999999996</v>
      </c>
      <c r="L25" s="27">
        <v>5</v>
      </c>
      <c r="M25" s="27">
        <v>83.444400000000002</v>
      </c>
      <c r="N25" s="31">
        <v>500000</v>
      </c>
      <c r="O25" s="34" t="s">
        <v>52</v>
      </c>
      <c r="P25" s="14" t="s">
        <v>51</v>
      </c>
      <c r="Q25" s="28" t="s">
        <v>50</v>
      </c>
      <c r="R25" s="15">
        <v>0.13</v>
      </c>
      <c r="S25" s="28" t="s">
        <v>53</v>
      </c>
      <c r="T25" s="16">
        <v>45930</v>
      </c>
      <c r="U25" s="16">
        <v>45930</v>
      </c>
      <c r="V25" s="17"/>
    </row>
    <row r="26" spans="1:86" ht="12.75" customHeight="1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36">
        <v>250000</v>
      </c>
      <c r="F26" s="37">
        <v>36</v>
      </c>
      <c r="G26" s="27">
        <v>13.333299999999999</v>
      </c>
      <c r="H26" s="27">
        <v>13.1111</v>
      </c>
      <c r="I26" s="27">
        <v>5</v>
      </c>
      <c r="J26" s="27">
        <v>8.1111000000000004</v>
      </c>
      <c r="K26" s="27">
        <v>8.1111000000000004</v>
      </c>
      <c r="L26" s="27">
        <v>5</v>
      </c>
      <c r="M26" s="27">
        <v>88.666700000000006</v>
      </c>
      <c r="N26" s="31">
        <v>250000</v>
      </c>
      <c r="O26" s="34" t="s">
        <v>52</v>
      </c>
      <c r="P26" s="14" t="s">
        <v>50</v>
      </c>
      <c r="Q26" s="28" t="s">
        <v>50</v>
      </c>
      <c r="R26" s="15">
        <v>0.28999999999999998</v>
      </c>
      <c r="S26" s="28" t="s">
        <v>83</v>
      </c>
      <c r="T26" s="16">
        <v>45930</v>
      </c>
      <c r="U26" s="16">
        <v>45930</v>
      </c>
      <c r="V26" s="17"/>
    </row>
    <row r="27" spans="1:86" ht="12.75" customHeight="1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36">
        <v>300000</v>
      </c>
      <c r="F27" s="37">
        <v>31.444400000000002</v>
      </c>
      <c r="G27" s="27">
        <v>13.4444</v>
      </c>
      <c r="H27" s="27">
        <v>10.8889</v>
      </c>
      <c r="I27" s="27">
        <v>4</v>
      </c>
      <c r="J27" s="27">
        <v>7</v>
      </c>
      <c r="K27" s="27">
        <v>8</v>
      </c>
      <c r="L27" s="27">
        <v>4</v>
      </c>
      <c r="M27" s="27">
        <v>78.777799999999999</v>
      </c>
      <c r="N27" s="31">
        <v>300000</v>
      </c>
      <c r="O27" s="34" t="s">
        <v>52</v>
      </c>
      <c r="P27" s="14" t="s">
        <v>51</v>
      </c>
      <c r="Q27" s="28" t="s">
        <v>50</v>
      </c>
      <c r="R27" s="15">
        <v>0.47</v>
      </c>
      <c r="S27" s="28" t="s">
        <v>83</v>
      </c>
      <c r="T27" s="16">
        <v>45930</v>
      </c>
      <c r="U27" s="16">
        <v>45930</v>
      </c>
      <c r="V27" s="17"/>
    </row>
    <row r="28" spans="1:86" ht="12.75" customHeight="1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36">
        <v>230000</v>
      </c>
      <c r="F28" s="37">
        <v>29.333300000000001</v>
      </c>
      <c r="G28" s="27">
        <v>13.4444</v>
      </c>
      <c r="H28" s="27">
        <v>11.666700000000001</v>
      </c>
      <c r="I28" s="27">
        <v>5</v>
      </c>
      <c r="J28" s="27">
        <v>8</v>
      </c>
      <c r="K28" s="27">
        <v>8</v>
      </c>
      <c r="L28" s="27">
        <v>5</v>
      </c>
      <c r="M28" s="27">
        <v>80.444400000000002</v>
      </c>
      <c r="N28" s="31">
        <v>200000</v>
      </c>
      <c r="O28" s="34" t="s">
        <v>52</v>
      </c>
      <c r="P28" s="14" t="s">
        <v>50</v>
      </c>
      <c r="Q28" s="28" t="s">
        <v>50</v>
      </c>
      <c r="R28" s="15">
        <v>0.31</v>
      </c>
      <c r="S28" s="28" t="s">
        <v>53</v>
      </c>
      <c r="T28" s="16">
        <v>45930</v>
      </c>
      <c r="U28" s="16">
        <v>45930</v>
      </c>
      <c r="V28" s="17"/>
    </row>
    <row r="29" spans="1:86" ht="12.75" customHeight="1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31.8889</v>
      </c>
      <c r="G29" s="27">
        <v>13</v>
      </c>
      <c r="H29" s="27">
        <v>13</v>
      </c>
      <c r="I29" s="27">
        <v>4.1111000000000004</v>
      </c>
      <c r="J29" s="27">
        <v>7.8888999999999996</v>
      </c>
      <c r="K29" s="27">
        <v>7</v>
      </c>
      <c r="L29" s="27">
        <v>5</v>
      </c>
      <c r="M29" s="27">
        <v>81.888900000000007</v>
      </c>
      <c r="N29" s="31">
        <v>200000</v>
      </c>
      <c r="O29" s="34" t="s">
        <v>52</v>
      </c>
      <c r="P29" s="14" t="s">
        <v>50</v>
      </c>
      <c r="Q29" s="28" t="s">
        <v>50</v>
      </c>
      <c r="R29" s="15">
        <v>0.72</v>
      </c>
      <c r="S29" s="28" t="s">
        <v>53</v>
      </c>
      <c r="T29" s="16">
        <v>45777</v>
      </c>
      <c r="U29" s="16">
        <v>45777</v>
      </c>
      <c r="V29" s="17"/>
      <c r="W29" s="17"/>
    </row>
    <row r="30" spans="1:86" ht="12.75" customHeight="1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25.1111</v>
      </c>
      <c r="G30" s="27">
        <v>11.333299999999999</v>
      </c>
      <c r="H30" s="27">
        <v>9.7777999999999992</v>
      </c>
      <c r="I30" s="27">
        <v>5</v>
      </c>
      <c r="J30" s="27">
        <v>7.4443999999999999</v>
      </c>
      <c r="K30" s="27">
        <v>6.1111000000000004</v>
      </c>
      <c r="L30" s="27">
        <v>4</v>
      </c>
      <c r="M30" s="27">
        <v>68.777799999999999</v>
      </c>
      <c r="N30" s="31">
        <v>0</v>
      </c>
      <c r="O30" s="34" t="s">
        <v>52</v>
      </c>
      <c r="P30" s="14" t="s">
        <v>51</v>
      </c>
      <c r="Q30" s="28"/>
      <c r="R30" s="15">
        <v>0.41</v>
      </c>
      <c r="S30" s="28"/>
      <c r="T30" s="16">
        <v>45808</v>
      </c>
      <c r="U30" s="16"/>
      <c r="V30" s="17"/>
      <c r="W30" s="17"/>
    </row>
    <row r="31" spans="1:86" ht="12.75" customHeight="1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32.555599999999998</v>
      </c>
      <c r="G31" s="27">
        <v>13</v>
      </c>
      <c r="H31" s="27">
        <v>12.777799999999999</v>
      </c>
      <c r="I31" s="27">
        <v>5</v>
      </c>
      <c r="J31" s="27">
        <v>8</v>
      </c>
      <c r="K31" s="27">
        <v>8</v>
      </c>
      <c r="L31" s="27">
        <v>5</v>
      </c>
      <c r="M31" s="27">
        <v>84.333299999999994</v>
      </c>
      <c r="N31" s="31">
        <v>200000</v>
      </c>
      <c r="O31" s="34" t="s">
        <v>52</v>
      </c>
      <c r="P31" s="14" t="s">
        <v>50</v>
      </c>
      <c r="Q31" s="28" t="s">
        <v>50</v>
      </c>
      <c r="R31" s="15">
        <v>0.56999999999999995</v>
      </c>
      <c r="S31" s="28" t="s">
        <v>84</v>
      </c>
      <c r="T31" s="16">
        <v>45777</v>
      </c>
      <c r="U31" s="16">
        <v>45777</v>
      </c>
      <c r="V31" s="17"/>
      <c r="W31" s="17"/>
    </row>
    <row r="32" spans="1:86" ht="12.75" customHeight="1" x14ac:dyDescent="0.25">
      <c r="A32" s="12" t="s">
        <v>105</v>
      </c>
      <c r="B32" s="12" t="s">
        <v>97</v>
      </c>
      <c r="C32" s="12" t="s">
        <v>91</v>
      </c>
      <c r="D32" s="13">
        <v>464000</v>
      </c>
      <c r="E32" s="13">
        <v>200000</v>
      </c>
      <c r="F32" s="27">
        <v>28.222200000000001</v>
      </c>
      <c r="G32" s="27">
        <v>11.8889</v>
      </c>
      <c r="H32" s="27">
        <v>11.333299999999999</v>
      </c>
      <c r="I32" s="27">
        <v>5</v>
      </c>
      <c r="J32" s="27">
        <v>6.8888999999999996</v>
      </c>
      <c r="K32" s="27">
        <v>7</v>
      </c>
      <c r="L32" s="27">
        <v>3</v>
      </c>
      <c r="M32" s="27">
        <v>73.333299999999994</v>
      </c>
      <c r="N32" s="31">
        <v>200000</v>
      </c>
      <c r="O32" s="34" t="s">
        <v>52</v>
      </c>
      <c r="P32" s="14" t="s">
        <v>50</v>
      </c>
      <c r="Q32" s="28" t="s">
        <v>50</v>
      </c>
      <c r="R32" s="15">
        <v>0.43</v>
      </c>
      <c r="S32" s="28" t="s">
        <v>82</v>
      </c>
      <c r="T32" s="16">
        <v>45778</v>
      </c>
      <c r="U32" s="16">
        <v>45808</v>
      </c>
      <c r="V32" s="17"/>
      <c r="W32" s="17"/>
    </row>
    <row r="33" spans="1:23" ht="12.75" customHeight="1" x14ac:dyDescent="0.25">
      <c r="A33" s="12" t="s">
        <v>103</v>
      </c>
      <c r="B33" s="12" t="s">
        <v>95</v>
      </c>
      <c r="C33" s="12" t="s">
        <v>89</v>
      </c>
      <c r="D33" s="13">
        <v>290000</v>
      </c>
      <c r="E33" s="13">
        <v>150000</v>
      </c>
      <c r="F33" s="27">
        <v>31.444400000000002</v>
      </c>
      <c r="G33" s="27">
        <v>9.1111000000000004</v>
      </c>
      <c r="H33" s="27">
        <v>12.8889</v>
      </c>
      <c r="I33" s="27">
        <v>2.2222</v>
      </c>
      <c r="J33" s="27">
        <v>6.2222</v>
      </c>
      <c r="K33" s="27">
        <v>5.2222</v>
      </c>
      <c r="L33" s="27">
        <v>4</v>
      </c>
      <c r="M33" s="27">
        <v>71.111099999999993</v>
      </c>
      <c r="N33" s="31">
        <v>100000</v>
      </c>
      <c r="O33" s="34" t="s">
        <v>52</v>
      </c>
      <c r="P33" s="14" t="s">
        <v>50</v>
      </c>
      <c r="Q33" s="28" t="s">
        <v>50</v>
      </c>
      <c r="R33" s="15">
        <v>0.52</v>
      </c>
      <c r="S33" s="28" t="s">
        <v>109</v>
      </c>
      <c r="T33" s="16">
        <v>45687</v>
      </c>
      <c r="U33" s="16">
        <v>45688</v>
      </c>
      <c r="V33" s="17"/>
      <c r="W33" s="17"/>
    </row>
    <row r="34" spans="1:23" ht="12.75" customHeight="1" x14ac:dyDescent="0.25">
      <c r="A34" s="12" t="s">
        <v>104</v>
      </c>
      <c r="B34" s="12" t="s">
        <v>96</v>
      </c>
      <c r="C34" s="12" t="s">
        <v>90</v>
      </c>
      <c r="D34" s="13">
        <v>1699000</v>
      </c>
      <c r="E34" s="13">
        <v>450000</v>
      </c>
      <c r="F34" s="27">
        <v>31.666699999999999</v>
      </c>
      <c r="G34" s="27">
        <v>11.1111</v>
      </c>
      <c r="H34" s="27">
        <v>12.222200000000001</v>
      </c>
      <c r="I34" s="27">
        <v>5</v>
      </c>
      <c r="J34" s="27">
        <v>8</v>
      </c>
      <c r="K34" s="27">
        <v>8.1111000000000004</v>
      </c>
      <c r="L34" s="27">
        <v>4</v>
      </c>
      <c r="M34" s="27">
        <v>80.111099999999993</v>
      </c>
      <c r="N34" s="31">
        <v>350000</v>
      </c>
      <c r="O34" s="34" t="s">
        <v>52</v>
      </c>
      <c r="P34" s="14" t="s">
        <v>50</v>
      </c>
      <c r="Q34" s="28" t="s">
        <v>50</v>
      </c>
      <c r="R34" s="15">
        <v>0.26</v>
      </c>
      <c r="S34" s="28" t="s">
        <v>83</v>
      </c>
      <c r="T34" s="16">
        <v>45930</v>
      </c>
      <c r="U34" s="16">
        <v>45930</v>
      </c>
      <c r="V34" s="17"/>
      <c r="W34" s="17"/>
    </row>
    <row r="35" spans="1:23" ht="12.75" customHeight="1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30.333300000000001</v>
      </c>
      <c r="G35" s="27">
        <v>11.5556</v>
      </c>
      <c r="H35" s="27">
        <v>11.777799999999999</v>
      </c>
      <c r="I35" s="27">
        <v>4</v>
      </c>
      <c r="J35" s="27">
        <v>7.8888999999999996</v>
      </c>
      <c r="K35" s="27">
        <v>8.8888999999999996</v>
      </c>
      <c r="L35" s="27">
        <v>2</v>
      </c>
      <c r="M35" s="27">
        <v>76.444400000000002</v>
      </c>
      <c r="N35" s="31">
        <v>100000</v>
      </c>
      <c r="O35" s="34" t="s">
        <v>52</v>
      </c>
      <c r="P35" s="14" t="s">
        <v>50</v>
      </c>
      <c r="Q35" s="28" t="s">
        <v>50</v>
      </c>
      <c r="R35" s="15">
        <v>0.48</v>
      </c>
      <c r="S35" s="28" t="s">
        <v>108</v>
      </c>
      <c r="T35" s="16">
        <v>45809</v>
      </c>
      <c r="U35" s="16">
        <v>45838</v>
      </c>
      <c r="V35" s="17"/>
      <c r="W35" s="17"/>
    </row>
    <row r="36" spans="1:23" ht="12.75" customHeight="1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27.8889</v>
      </c>
      <c r="G36" s="27">
        <v>9.6667000000000005</v>
      </c>
      <c r="H36" s="27">
        <v>9.6667000000000005</v>
      </c>
      <c r="I36" s="27">
        <v>4</v>
      </c>
      <c r="J36" s="27">
        <v>5.8888999999999996</v>
      </c>
      <c r="K36" s="27">
        <v>5.5556000000000001</v>
      </c>
      <c r="L36" s="27">
        <v>5</v>
      </c>
      <c r="M36" s="27">
        <v>67.666700000000006</v>
      </c>
      <c r="N36" s="31">
        <v>0</v>
      </c>
      <c r="O36" s="34" t="s">
        <v>52</v>
      </c>
      <c r="P36" s="14" t="s">
        <v>50</v>
      </c>
      <c r="Q36" s="28"/>
      <c r="R36" s="15">
        <v>0.51</v>
      </c>
      <c r="S36" s="28"/>
      <c r="T36" s="16">
        <v>45900</v>
      </c>
      <c r="U36" s="16">
        <v>45900</v>
      </c>
      <c r="V36" s="17"/>
      <c r="W36" s="17"/>
    </row>
    <row r="37" spans="1:23" ht="12.75" customHeight="1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32.857100000000003</v>
      </c>
      <c r="G37" s="27">
        <v>12.142899999999999</v>
      </c>
      <c r="H37" s="27">
        <v>12</v>
      </c>
      <c r="I37" s="27">
        <v>5</v>
      </c>
      <c r="J37" s="27">
        <v>8.1428999999999991</v>
      </c>
      <c r="K37" s="27">
        <v>8.2857000000000003</v>
      </c>
      <c r="L37" s="27">
        <v>5</v>
      </c>
      <c r="M37" s="27">
        <v>83.428600000000003</v>
      </c>
      <c r="N37" s="41">
        <v>300000</v>
      </c>
      <c r="O37" s="12" t="s">
        <v>52</v>
      </c>
      <c r="P37" s="14" t="s">
        <v>51</v>
      </c>
      <c r="Q37" s="28" t="s">
        <v>51</v>
      </c>
      <c r="R37" s="15">
        <v>0.18</v>
      </c>
      <c r="S37" s="28" t="s">
        <v>54</v>
      </c>
      <c r="T37" s="16">
        <v>45930</v>
      </c>
      <c r="U37" s="16">
        <v>45930</v>
      </c>
      <c r="V37" s="17"/>
      <c r="W37" s="17"/>
    </row>
    <row r="38" spans="1:23" ht="12.75" customHeight="1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25.857099999999999</v>
      </c>
      <c r="G38" s="27">
        <v>13.2857</v>
      </c>
      <c r="H38" s="27">
        <v>10.142899999999999</v>
      </c>
      <c r="I38" s="27">
        <v>4</v>
      </c>
      <c r="J38" s="27">
        <v>8</v>
      </c>
      <c r="K38" s="27">
        <v>7</v>
      </c>
      <c r="L38" s="27">
        <v>4</v>
      </c>
      <c r="M38" s="27">
        <v>72.285700000000006</v>
      </c>
      <c r="N38" s="41">
        <v>300000</v>
      </c>
      <c r="O38" s="12" t="s">
        <v>52</v>
      </c>
      <c r="P38" s="14" t="s">
        <v>51</v>
      </c>
      <c r="Q38" s="28" t="s">
        <v>50</v>
      </c>
      <c r="R38" s="15">
        <v>0.3</v>
      </c>
      <c r="S38" s="28" t="s">
        <v>109</v>
      </c>
      <c r="T38" s="16">
        <v>45930</v>
      </c>
      <c r="U38" s="16">
        <v>45930</v>
      </c>
      <c r="V38" s="17"/>
      <c r="W38" s="17"/>
    </row>
    <row r="39" spans="1:23" ht="12.75" customHeight="1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32.142899999999997</v>
      </c>
      <c r="G39" s="27">
        <v>12.2857</v>
      </c>
      <c r="H39" s="27">
        <v>12.857100000000001</v>
      </c>
      <c r="I39" s="27">
        <v>5</v>
      </c>
      <c r="J39" s="27">
        <v>7</v>
      </c>
      <c r="K39" s="27">
        <v>7.1429</v>
      </c>
      <c r="L39" s="27">
        <v>4</v>
      </c>
      <c r="M39" s="27">
        <v>80.428600000000003</v>
      </c>
      <c r="N39" s="41">
        <v>150000</v>
      </c>
      <c r="O39" s="12" t="s">
        <v>52</v>
      </c>
      <c r="P39" s="14" t="s">
        <v>51</v>
      </c>
      <c r="Q39" s="28" t="s">
        <v>51</v>
      </c>
      <c r="R39" s="15">
        <v>0.36</v>
      </c>
      <c r="S39" s="28" t="s">
        <v>54</v>
      </c>
      <c r="T39" s="16">
        <v>45777</v>
      </c>
      <c r="U39" s="16">
        <v>45777</v>
      </c>
      <c r="V39" s="17"/>
      <c r="W39" s="17"/>
    </row>
    <row r="40" spans="1:23" ht="12.75" customHeight="1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8.8571000000000009</v>
      </c>
      <c r="I40" s="27">
        <v>4</v>
      </c>
      <c r="J40" s="27">
        <v>7.2857000000000003</v>
      </c>
      <c r="K40" s="27">
        <v>9</v>
      </c>
      <c r="L40" s="27">
        <v>5</v>
      </c>
      <c r="M40" s="27">
        <v>71.142899999999997</v>
      </c>
      <c r="N40" s="41">
        <v>250000</v>
      </c>
      <c r="O40" s="12" t="s">
        <v>52</v>
      </c>
      <c r="P40" s="14" t="s">
        <v>51</v>
      </c>
      <c r="Q40" s="28" t="s">
        <v>50</v>
      </c>
      <c r="R40" s="15">
        <v>0.19</v>
      </c>
      <c r="S40" s="28" t="s">
        <v>109</v>
      </c>
      <c r="T40" s="16">
        <v>45930</v>
      </c>
      <c r="U40" s="16">
        <v>45930</v>
      </c>
      <c r="V40" s="17"/>
      <c r="W40" s="17"/>
    </row>
    <row r="41" spans="1:23" ht="12.75" customHeight="1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28.714300000000001</v>
      </c>
      <c r="G41" s="27">
        <v>13.2857</v>
      </c>
      <c r="H41" s="27">
        <v>11.857100000000001</v>
      </c>
      <c r="I41" s="27">
        <v>5</v>
      </c>
      <c r="J41" s="27">
        <v>6</v>
      </c>
      <c r="K41" s="27">
        <v>7.1429</v>
      </c>
      <c r="L41" s="27">
        <v>4</v>
      </c>
      <c r="M41" s="27">
        <v>76</v>
      </c>
      <c r="N41" s="41">
        <v>200000</v>
      </c>
      <c r="O41" s="12" t="s">
        <v>52</v>
      </c>
      <c r="P41" s="14" t="s">
        <v>51</v>
      </c>
      <c r="Q41" s="28" t="s">
        <v>50</v>
      </c>
      <c r="R41" s="15">
        <v>0.42</v>
      </c>
      <c r="S41" s="28" t="s">
        <v>132</v>
      </c>
      <c r="T41" s="16">
        <v>45930</v>
      </c>
      <c r="U41" s="16">
        <v>45930</v>
      </c>
      <c r="V41" s="17"/>
      <c r="W41" s="17"/>
    </row>
    <row r="42" spans="1:23" ht="12.75" customHeight="1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32.285699999999999</v>
      </c>
      <c r="G42" s="27">
        <v>13.2857</v>
      </c>
      <c r="H42" s="27">
        <v>12</v>
      </c>
      <c r="I42" s="27">
        <v>4</v>
      </c>
      <c r="J42" s="27">
        <v>8</v>
      </c>
      <c r="K42" s="27">
        <v>8.1428999999999991</v>
      </c>
      <c r="L42" s="27">
        <v>4</v>
      </c>
      <c r="M42" s="27">
        <v>81.714299999999994</v>
      </c>
      <c r="N42" s="41">
        <v>200000</v>
      </c>
      <c r="O42" s="12" t="s">
        <v>52</v>
      </c>
      <c r="P42" s="14" t="s">
        <v>51</v>
      </c>
      <c r="Q42" s="28" t="s">
        <v>50</v>
      </c>
      <c r="R42" s="15">
        <v>0.48</v>
      </c>
      <c r="S42" s="28" t="s">
        <v>133</v>
      </c>
      <c r="T42" s="16">
        <v>45930</v>
      </c>
      <c r="U42" s="16">
        <v>45930</v>
      </c>
      <c r="V42" s="17"/>
      <c r="W42" s="17"/>
    </row>
    <row r="43" spans="1:23" ht="12.75" customHeight="1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35.142899999999997</v>
      </c>
      <c r="G43" s="27">
        <v>13.2857</v>
      </c>
      <c r="H43" s="27">
        <v>12.857100000000001</v>
      </c>
      <c r="I43" s="27">
        <v>5</v>
      </c>
      <c r="J43" s="27">
        <v>8</v>
      </c>
      <c r="K43" s="27">
        <v>8</v>
      </c>
      <c r="L43" s="27">
        <v>4</v>
      </c>
      <c r="M43" s="27">
        <v>86.285700000000006</v>
      </c>
      <c r="N43" s="41">
        <v>250000</v>
      </c>
      <c r="O43" s="12" t="s">
        <v>52</v>
      </c>
      <c r="P43" s="14" t="s">
        <v>51</v>
      </c>
      <c r="Q43" s="28" t="s">
        <v>50</v>
      </c>
      <c r="R43" s="15">
        <v>0.23</v>
      </c>
      <c r="S43" s="28" t="s">
        <v>132</v>
      </c>
      <c r="T43" s="16">
        <v>45930</v>
      </c>
      <c r="U43" s="16">
        <v>45930</v>
      </c>
      <c r="V43" s="17"/>
      <c r="W43" s="17"/>
    </row>
    <row r="44" spans="1:23" ht="12.75" customHeight="1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23.857099999999999</v>
      </c>
      <c r="G44" s="27">
        <v>12.857100000000001</v>
      </c>
      <c r="H44" s="27">
        <v>11.2857</v>
      </c>
      <c r="I44" s="27">
        <v>4</v>
      </c>
      <c r="J44" s="27">
        <v>8</v>
      </c>
      <c r="K44" s="27">
        <v>7.7142999999999997</v>
      </c>
      <c r="L44" s="27">
        <v>4</v>
      </c>
      <c r="M44" s="27">
        <v>71.714299999999994</v>
      </c>
      <c r="N44" s="41">
        <v>300000</v>
      </c>
      <c r="O44" s="12" t="s">
        <v>52</v>
      </c>
      <c r="P44" s="14" t="s">
        <v>51</v>
      </c>
      <c r="Q44" s="28" t="s">
        <v>50</v>
      </c>
      <c r="R44" s="15">
        <v>0.25</v>
      </c>
      <c r="S44" s="28" t="s">
        <v>132</v>
      </c>
      <c r="T44" s="16">
        <v>45930</v>
      </c>
      <c r="U44" s="16">
        <v>45930</v>
      </c>
      <c r="V44" s="17"/>
      <c r="W44" s="17"/>
    </row>
    <row r="45" spans="1:23" ht="12.75" customHeight="1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13.2857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v>82.285700000000006</v>
      </c>
      <c r="N45" s="41">
        <v>150000</v>
      </c>
      <c r="O45" s="12" t="s">
        <v>52</v>
      </c>
      <c r="P45" s="14" t="s">
        <v>51</v>
      </c>
      <c r="Q45" s="28" t="s">
        <v>51</v>
      </c>
      <c r="R45" s="15">
        <v>0.28999999999999998</v>
      </c>
      <c r="S45" s="28" t="s">
        <v>54</v>
      </c>
      <c r="T45" s="16">
        <v>45716</v>
      </c>
      <c r="U45" s="16">
        <v>45716</v>
      </c>
      <c r="V45" s="17"/>
      <c r="W45" s="17"/>
    </row>
    <row r="46" spans="1:23" ht="12.75" customHeight="1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26.142900000000001</v>
      </c>
      <c r="G46" s="27">
        <v>12.142899999999999</v>
      </c>
      <c r="H46" s="27">
        <v>11.7143</v>
      </c>
      <c r="I46" s="27">
        <v>4</v>
      </c>
      <c r="J46" s="27">
        <v>7</v>
      </c>
      <c r="K46" s="27">
        <v>7</v>
      </c>
      <c r="L46" s="27">
        <v>5</v>
      </c>
      <c r="M46" s="27">
        <v>73</v>
      </c>
      <c r="N46" s="41">
        <v>200000</v>
      </c>
      <c r="O46" s="12" t="s">
        <v>52</v>
      </c>
      <c r="P46" s="14" t="s">
        <v>50</v>
      </c>
      <c r="Q46" s="28" t="s">
        <v>51</v>
      </c>
      <c r="R46" s="15">
        <v>0.74</v>
      </c>
      <c r="S46" s="28" t="s">
        <v>54</v>
      </c>
      <c r="T46" s="16">
        <v>45777</v>
      </c>
      <c r="U46" s="16">
        <v>45777</v>
      </c>
      <c r="V46" s="17"/>
      <c r="W46" s="17"/>
    </row>
    <row r="47" spans="1:23" x14ac:dyDescent="0.25">
      <c r="D47" s="6">
        <f>SUM(D15:D36)</f>
        <v>17171008</v>
      </c>
      <c r="E47" s="6">
        <f>SUM(E15:E36)</f>
        <v>5410000</v>
      </c>
      <c r="N47" s="6">
        <f>SUM(N15:N46)</f>
        <v>6560000</v>
      </c>
      <c r="V47" s="17"/>
    </row>
    <row r="48" spans="1:23" x14ac:dyDescent="0.25">
      <c r="E48" s="6"/>
      <c r="M48" s="2" t="s">
        <v>17</v>
      </c>
      <c r="N48" s="6">
        <f>7000000-N47</f>
        <v>440000</v>
      </c>
    </row>
  </sheetData>
  <sortState xmlns:xlrd2="http://schemas.microsoft.com/office/spreadsheetml/2017/richdata2" ref="A29:U36">
    <sortCondition ref="A29:A36"/>
  </sortState>
  <mergeCells count="23">
    <mergeCell ref="F9:L9"/>
    <mergeCell ref="A12:A14"/>
    <mergeCell ref="B12:B14"/>
    <mergeCell ref="C12:C14"/>
    <mergeCell ref="D12:D14"/>
    <mergeCell ref="E12:E14"/>
    <mergeCell ref="D10:M10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F15:F46" xr:uid="{00000000-0002-0000-0000-000000000000}">
      <formula1>40</formula1>
    </dataValidation>
    <dataValidation type="decimal" operator="lessThanOrEqual" allowBlank="1" showInputMessage="1" showErrorMessage="1" error="max. 15" sqref="G15:H46 I37:M46" xr:uid="{00000000-0002-0000-0000-000001000000}">
      <formula1>15</formula1>
    </dataValidation>
    <dataValidation type="decimal" operator="lessThanOrEqual" allowBlank="1" showInputMessage="1" showErrorMessage="1" error="max. 5" sqref="I15:I36 L15:L36" xr:uid="{00000000-0002-0000-0000-000002000000}">
      <formula1>5</formula1>
    </dataValidation>
    <dataValidation type="decimal" operator="lessThanOrEqual" allowBlank="1" showInputMessage="1" showErrorMessage="1" error="max. 10" sqref="J15:K36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5683-D62B-433A-8E14-516520F2A86F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27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28</v>
      </c>
      <c r="G18" s="4">
        <v>12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29</v>
      </c>
      <c r="G19" s="27">
        <v>13</v>
      </c>
      <c r="H19" s="27">
        <v>11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76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28</v>
      </c>
      <c r="G20" s="27">
        <v>12</v>
      </c>
      <c r="H20" s="27">
        <v>13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77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12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75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31</v>
      </c>
      <c r="G22" s="27">
        <v>13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80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34</v>
      </c>
      <c r="G23" s="27">
        <v>12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83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32</v>
      </c>
      <c r="G24" s="27">
        <v>13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83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13</v>
      </c>
      <c r="H25" s="27">
        <v>11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83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35</v>
      </c>
      <c r="G26" s="27">
        <v>13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87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32</v>
      </c>
      <c r="G27" s="27">
        <v>13</v>
      </c>
      <c r="H27" s="27">
        <v>11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79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29</v>
      </c>
      <c r="G28" s="27">
        <v>13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80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32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82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23</v>
      </c>
      <c r="G30" s="27">
        <v>11</v>
      </c>
      <c r="H30" s="27">
        <v>11</v>
      </c>
      <c r="I30" s="27">
        <v>5</v>
      </c>
      <c r="J30" s="27">
        <v>8</v>
      </c>
      <c r="K30" s="27">
        <v>7</v>
      </c>
      <c r="L30" s="27">
        <v>4</v>
      </c>
      <c r="M30" s="27">
        <f t="shared" ref="M30:M36" si="1">SUM(F30:L30)</f>
        <v>69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33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85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33</v>
      </c>
      <c r="G32" s="27">
        <v>11</v>
      </c>
      <c r="H32" s="27">
        <v>13</v>
      </c>
      <c r="I32" s="27">
        <v>2</v>
      </c>
      <c r="J32" s="27">
        <v>6</v>
      </c>
      <c r="K32" s="27">
        <v>5</v>
      </c>
      <c r="L32" s="27">
        <v>4</v>
      </c>
      <c r="M32" s="27">
        <f t="shared" si="1"/>
        <v>74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30</v>
      </c>
      <c r="G33" s="27">
        <v>11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78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27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72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34</v>
      </c>
      <c r="G35" s="27">
        <v>12</v>
      </c>
      <c r="H35" s="27">
        <v>12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81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30</v>
      </c>
      <c r="G36" s="27">
        <v>10</v>
      </c>
      <c r="H36" s="27">
        <v>10</v>
      </c>
      <c r="I36" s="27">
        <v>4</v>
      </c>
      <c r="J36" s="27">
        <v>6</v>
      </c>
      <c r="K36" s="27">
        <v>6</v>
      </c>
      <c r="L36" s="27">
        <v>5</v>
      </c>
      <c r="M36" s="27">
        <f t="shared" si="1"/>
        <v>71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32</v>
      </c>
      <c r="G37" s="27">
        <v>12</v>
      </c>
      <c r="H37" s="27">
        <v>12</v>
      </c>
      <c r="I37" s="27">
        <v>5</v>
      </c>
      <c r="J37" s="27">
        <v>8</v>
      </c>
      <c r="K37" s="27">
        <v>8</v>
      </c>
      <c r="L37" s="27">
        <v>5</v>
      </c>
      <c r="M37" s="27">
        <f>SUM(F37:L37)</f>
        <v>82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25</v>
      </c>
      <c r="G38" s="27">
        <v>13</v>
      </c>
      <c r="H38" s="27">
        <v>10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71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</v>
      </c>
      <c r="G39" s="27">
        <v>12</v>
      </c>
      <c r="H39" s="27">
        <v>13</v>
      </c>
      <c r="I39" s="27">
        <v>5</v>
      </c>
      <c r="J39" s="27">
        <v>7</v>
      </c>
      <c r="K39" s="27">
        <v>7</v>
      </c>
      <c r="L39" s="27">
        <v>4</v>
      </c>
      <c r="M39" s="27">
        <f t="shared" si="2"/>
        <v>80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9</v>
      </c>
      <c r="I40" s="27">
        <v>4</v>
      </c>
      <c r="J40" s="27">
        <v>7</v>
      </c>
      <c r="K40" s="27">
        <v>9</v>
      </c>
      <c r="L40" s="27">
        <v>5</v>
      </c>
      <c r="M40" s="27">
        <f t="shared" si="2"/>
        <v>71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40</v>
      </c>
      <c r="G41" s="27">
        <v>13</v>
      </c>
      <c r="H41" s="27">
        <v>12</v>
      </c>
      <c r="I41" s="27">
        <v>5</v>
      </c>
      <c r="J41" s="27">
        <v>6</v>
      </c>
      <c r="K41" s="27">
        <v>7</v>
      </c>
      <c r="L41" s="27">
        <v>4</v>
      </c>
      <c r="M41" s="27">
        <f t="shared" si="2"/>
        <v>87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31</v>
      </c>
      <c r="G42" s="27">
        <v>13</v>
      </c>
      <c r="H42" s="27">
        <v>12</v>
      </c>
      <c r="I42" s="27">
        <v>4</v>
      </c>
      <c r="J42" s="27">
        <v>8</v>
      </c>
      <c r="K42" s="27">
        <v>8</v>
      </c>
      <c r="L42" s="27">
        <v>4</v>
      </c>
      <c r="M42" s="27">
        <f t="shared" si="2"/>
        <v>80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35</v>
      </c>
      <c r="G43" s="27">
        <v>13</v>
      </c>
      <c r="H43" s="27">
        <v>13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86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24</v>
      </c>
      <c r="G44" s="27">
        <v>13</v>
      </c>
      <c r="H44" s="27">
        <v>12</v>
      </c>
      <c r="I44" s="27">
        <v>4</v>
      </c>
      <c r="J44" s="27">
        <v>8</v>
      </c>
      <c r="K44" s="27">
        <v>8</v>
      </c>
      <c r="L44" s="27">
        <v>4</v>
      </c>
      <c r="M44" s="27">
        <f t="shared" si="2"/>
        <v>73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82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27</v>
      </c>
      <c r="G46" s="27">
        <v>12</v>
      </c>
      <c r="H46" s="27">
        <v>12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09683616-68D8-408D-882D-2C5DE06AD3DF}">
      <formula1>40</formula1>
    </dataValidation>
    <dataValidation type="decimal" operator="lessThanOrEqual" allowBlank="1" showInputMessage="1" showErrorMessage="1" error="max. 15" sqref="G15:H46 I37:M46" xr:uid="{D0088801-01BF-461C-8372-95519E765732}">
      <formula1>15</formula1>
    </dataValidation>
    <dataValidation type="decimal" operator="lessThanOrEqual" allowBlank="1" showInputMessage="1" showErrorMessage="1" error="max. 5" sqref="L15:L36 I15:I36" xr:uid="{CE2CAF74-256F-4774-90EB-1EA3A9F011A9}">
      <formula1>5</formula1>
    </dataValidation>
    <dataValidation type="decimal" operator="lessThanOrEqual" allowBlank="1" showInputMessage="1" showErrorMessage="1" error="max. 10" sqref="J15:K36" xr:uid="{C0A2C38C-B0C9-4F37-88F7-85C87AA24FFF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061A-6641-4475-88F8-57F4F0AB8A6C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32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33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34</v>
      </c>
      <c r="G17" s="4">
        <v>13</v>
      </c>
      <c r="H17" s="4">
        <v>12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22</v>
      </c>
      <c r="G18" s="4">
        <v>14</v>
      </c>
      <c r="H18" s="4">
        <v>7</v>
      </c>
      <c r="I18" s="4">
        <v>5</v>
      </c>
      <c r="J18" s="4">
        <v>8</v>
      </c>
      <c r="K18" s="4">
        <v>9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28</v>
      </c>
      <c r="G19" s="27">
        <v>13</v>
      </c>
      <c r="H19" s="27">
        <v>9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73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30</v>
      </c>
      <c r="G20" s="27">
        <v>12</v>
      </c>
      <c r="H20" s="27">
        <v>11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77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13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76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30</v>
      </c>
      <c r="G22" s="27">
        <v>13</v>
      </c>
      <c r="H22" s="27">
        <v>10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78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30</v>
      </c>
      <c r="G23" s="27">
        <v>12</v>
      </c>
      <c r="H23" s="27">
        <v>12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77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30</v>
      </c>
      <c r="G24" s="27">
        <v>13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81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30</v>
      </c>
      <c r="G25" s="27">
        <v>13</v>
      </c>
      <c r="H25" s="27">
        <v>11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79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38</v>
      </c>
      <c r="G26" s="27">
        <v>13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90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30</v>
      </c>
      <c r="G27" s="27">
        <v>13</v>
      </c>
      <c r="H27" s="27">
        <v>10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76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30</v>
      </c>
      <c r="G28" s="27">
        <v>13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81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30</v>
      </c>
      <c r="G29" s="27">
        <v>13</v>
      </c>
      <c r="H29" s="27">
        <v>12</v>
      </c>
      <c r="I29" s="27">
        <v>5</v>
      </c>
      <c r="J29" s="27">
        <v>8</v>
      </c>
      <c r="K29" s="27">
        <v>7</v>
      </c>
      <c r="L29" s="27">
        <v>5</v>
      </c>
      <c r="M29" s="27">
        <f>SUM(F29:L29)</f>
        <v>80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27</v>
      </c>
      <c r="G30" s="27">
        <v>10</v>
      </c>
      <c r="H30" s="27">
        <v>9</v>
      </c>
      <c r="I30" s="27">
        <v>5</v>
      </c>
      <c r="J30" s="27">
        <v>7</v>
      </c>
      <c r="K30" s="27">
        <v>7</v>
      </c>
      <c r="L30" s="27">
        <v>4</v>
      </c>
      <c r="M30" s="27">
        <f t="shared" ref="M30:M36" si="1">SUM(F30:L30)</f>
        <v>69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29</v>
      </c>
      <c r="G31" s="27">
        <v>12</v>
      </c>
      <c r="H31" s="27">
        <v>11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78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33</v>
      </c>
      <c r="G32" s="27">
        <v>10</v>
      </c>
      <c r="H32" s="27">
        <v>13</v>
      </c>
      <c r="I32" s="27">
        <v>2</v>
      </c>
      <c r="J32" s="27">
        <v>6</v>
      </c>
      <c r="K32" s="27">
        <v>5</v>
      </c>
      <c r="L32" s="27">
        <v>4</v>
      </c>
      <c r="M32" s="27">
        <f t="shared" si="1"/>
        <v>73</v>
      </c>
    </row>
    <row r="33" spans="1:14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30</v>
      </c>
      <c r="G33" s="27">
        <v>11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78</v>
      </c>
    </row>
    <row r="34" spans="1:14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33</v>
      </c>
      <c r="G34" s="27">
        <v>12</v>
      </c>
      <c r="H34" s="27">
        <v>13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80</v>
      </c>
    </row>
    <row r="35" spans="1:14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28</v>
      </c>
      <c r="G35" s="27">
        <v>12</v>
      </c>
      <c r="H35" s="27">
        <v>11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74</v>
      </c>
    </row>
    <row r="36" spans="1:14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25</v>
      </c>
      <c r="G36" s="27">
        <v>10</v>
      </c>
      <c r="H36" s="27">
        <v>10</v>
      </c>
      <c r="I36" s="27">
        <v>4</v>
      </c>
      <c r="J36" s="27">
        <v>6</v>
      </c>
      <c r="K36" s="27">
        <v>6</v>
      </c>
      <c r="L36" s="27">
        <v>5</v>
      </c>
      <c r="M36" s="27">
        <f t="shared" si="1"/>
        <v>66</v>
      </c>
    </row>
    <row r="37" spans="1:14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f>SUM(F37:L37)</f>
        <v>0</v>
      </c>
      <c r="N37" s="2" t="s">
        <v>85</v>
      </c>
    </row>
    <row r="38" spans="1:14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f t="shared" ref="M38:M46" si="2">SUM(F38:L38)</f>
        <v>0</v>
      </c>
      <c r="N38" s="2" t="s">
        <v>85</v>
      </c>
    </row>
    <row r="39" spans="1:14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f t="shared" si="2"/>
        <v>0</v>
      </c>
      <c r="N39" s="2" t="s">
        <v>85</v>
      </c>
    </row>
    <row r="40" spans="1:14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f t="shared" si="2"/>
        <v>0</v>
      </c>
      <c r="N40" s="2" t="s">
        <v>85</v>
      </c>
    </row>
    <row r="41" spans="1:14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f t="shared" si="2"/>
        <v>0</v>
      </c>
      <c r="N41" s="2" t="s">
        <v>85</v>
      </c>
    </row>
    <row r="42" spans="1:14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f t="shared" si="2"/>
        <v>0</v>
      </c>
      <c r="N42" s="2" t="s">
        <v>85</v>
      </c>
    </row>
    <row r="43" spans="1:14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f t="shared" si="2"/>
        <v>0</v>
      </c>
      <c r="N43" s="2" t="s">
        <v>85</v>
      </c>
    </row>
    <row r="44" spans="1:14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f t="shared" si="2"/>
        <v>0</v>
      </c>
      <c r="N44" s="2" t="s">
        <v>85</v>
      </c>
    </row>
    <row r="45" spans="1:14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f t="shared" si="2"/>
        <v>0</v>
      </c>
      <c r="N45" s="2" t="s">
        <v>85</v>
      </c>
    </row>
    <row r="46" spans="1:14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f t="shared" si="2"/>
        <v>0</v>
      </c>
      <c r="N46" s="2" t="s">
        <v>85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36" xr:uid="{620EC859-383C-42B0-9082-7BCDEC4F6ECB}">
      <formula1>10</formula1>
    </dataValidation>
    <dataValidation type="decimal" operator="lessThanOrEqual" allowBlank="1" showInputMessage="1" showErrorMessage="1" error="max. 5" sqref="I15:I36 L15:L36" xr:uid="{8061B32D-D3DF-4702-BA1B-117DE8E117E1}">
      <formula1>5</formula1>
    </dataValidation>
    <dataValidation type="decimal" operator="lessThanOrEqual" allowBlank="1" showInputMessage="1" showErrorMessage="1" error="max. 15" sqref="G15:H46 I37:M46" xr:uid="{CEFF7343-4EE0-4BF6-BC6E-E59ADCB26665}">
      <formula1>15</formula1>
    </dataValidation>
    <dataValidation type="decimal" operator="lessThanOrEqual" allowBlank="1" showInputMessage="1" showErrorMessage="1" error="max. 40" sqref="F15:F46" xr:uid="{7B3FC6E1-43D1-40E4-9A92-1981A2C8766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C523-05E1-4276-BA64-07A8502A991E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27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19</v>
      </c>
      <c r="G18" s="4">
        <v>14</v>
      </c>
      <c r="H18" s="4">
        <v>9</v>
      </c>
      <c r="I18" s="4">
        <v>5</v>
      </c>
      <c r="J18" s="4">
        <v>8</v>
      </c>
      <c r="K18" s="4">
        <v>10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29</v>
      </c>
      <c r="G19" s="27">
        <v>12</v>
      </c>
      <c r="H19" s="27">
        <v>12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76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28</v>
      </c>
      <c r="G20" s="27">
        <v>12</v>
      </c>
      <c r="H20" s="27">
        <v>13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77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12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75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31</v>
      </c>
      <c r="G22" s="27">
        <v>13</v>
      </c>
      <c r="H22" s="27">
        <v>10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79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34</v>
      </c>
      <c r="G23" s="27">
        <v>12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83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32</v>
      </c>
      <c r="G24" s="27">
        <v>13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83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13</v>
      </c>
      <c r="H25" s="27">
        <v>11</v>
      </c>
      <c r="I25" s="27">
        <v>4</v>
      </c>
      <c r="J25" s="27">
        <v>9</v>
      </c>
      <c r="K25" s="27">
        <v>7</v>
      </c>
      <c r="L25" s="27">
        <v>5</v>
      </c>
      <c r="M25" s="4">
        <f t="shared" si="0"/>
        <v>83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35</v>
      </c>
      <c r="G26" s="27">
        <v>13</v>
      </c>
      <c r="H26" s="27">
        <v>13</v>
      </c>
      <c r="I26" s="27">
        <v>5</v>
      </c>
      <c r="J26" s="27">
        <v>9</v>
      </c>
      <c r="K26" s="27">
        <v>8</v>
      </c>
      <c r="L26" s="27">
        <v>5</v>
      </c>
      <c r="M26" s="4">
        <f t="shared" si="0"/>
        <v>88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32</v>
      </c>
      <c r="G27" s="27">
        <v>14</v>
      </c>
      <c r="H27" s="27">
        <v>11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80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29</v>
      </c>
      <c r="G28" s="27">
        <v>14</v>
      </c>
      <c r="H28" s="27">
        <v>11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80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34</v>
      </c>
      <c r="G29" s="27">
        <v>13</v>
      </c>
      <c r="H29" s="27">
        <v>14</v>
      </c>
      <c r="I29" s="27">
        <v>4</v>
      </c>
      <c r="J29" s="27">
        <v>7</v>
      </c>
      <c r="K29" s="27">
        <v>7</v>
      </c>
      <c r="L29" s="27">
        <v>5</v>
      </c>
      <c r="M29" s="27">
        <f>SUM(F29:L29)</f>
        <v>84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25</v>
      </c>
      <c r="G30" s="27">
        <v>13</v>
      </c>
      <c r="H30" s="27">
        <v>10</v>
      </c>
      <c r="I30" s="27">
        <v>5</v>
      </c>
      <c r="J30" s="27">
        <v>8</v>
      </c>
      <c r="K30" s="27">
        <v>7</v>
      </c>
      <c r="L30" s="27">
        <v>4</v>
      </c>
      <c r="M30" s="27">
        <f t="shared" ref="M30:M36" si="1">SUM(F30:L30)</f>
        <v>72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32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84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28</v>
      </c>
      <c r="G32" s="27">
        <v>6</v>
      </c>
      <c r="H32" s="27">
        <v>13</v>
      </c>
      <c r="I32" s="27">
        <v>3</v>
      </c>
      <c r="J32" s="27">
        <v>6</v>
      </c>
      <c r="K32" s="27">
        <v>5</v>
      </c>
      <c r="L32" s="27">
        <v>4</v>
      </c>
      <c r="M32" s="27">
        <f t="shared" si="1"/>
        <v>65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31</v>
      </c>
      <c r="G33" s="27">
        <v>11</v>
      </c>
      <c r="H33" s="27">
        <v>13</v>
      </c>
      <c r="I33" s="27">
        <v>5</v>
      </c>
      <c r="J33" s="27">
        <v>7</v>
      </c>
      <c r="K33" s="27">
        <v>8</v>
      </c>
      <c r="L33" s="27">
        <v>4</v>
      </c>
      <c r="M33" s="27">
        <f t="shared" si="1"/>
        <v>79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28</v>
      </c>
      <c r="G34" s="27">
        <v>11</v>
      </c>
      <c r="H34" s="27">
        <v>12</v>
      </c>
      <c r="I34" s="27">
        <v>5</v>
      </c>
      <c r="J34" s="27">
        <v>6</v>
      </c>
      <c r="K34" s="27">
        <v>7</v>
      </c>
      <c r="L34" s="27">
        <v>3</v>
      </c>
      <c r="M34" s="27">
        <f t="shared" si="1"/>
        <v>72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32</v>
      </c>
      <c r="G35" s="27">
        <v>11</v>
      </c>
      <c r="H35" s="27">
        <v>13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79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25</v>
      </c>
      <c r="G36" s="27">
        <v>10</v>
      </c>
      <c r="H36" s="27">
        <v>8</v>
      </c>
      <c r="I36" s="27">
        <v>4</v>
      </c>
      <c r="J36" s="27">
        <v>6</v>
      </c>
      <c r="K36" s="27">
        <v>5</v>
      </c>
      <c r="L36" s="27">
        <v>5</v>
      </c>
      <c r="M36" s="27">
        <f t="shared" si="1"/>
        <v>63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32</v>
      </c>
      <c r="G37" s="27">
        <v>12</v>
      </c>
      <c r="H37" s="27">
        <v>12</v>
      </c>
      <c r="I37" s="27">
        <v>5</v>
      </c>
      <c r="J37" s="27">
        <v>8</v>
      </c>
      <c r="K37" s="27">
        <v>8</v>
      </c>
      <c r="L37" s="27">
        <v>5</v>
      </c>
      <c r="M37" s="27">
        <f>SUM(F37:L37)</f>
        <v>82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25</v>
      </c>
      <c r="G38" s="27">
        <v>13</v>
      </c>
      <c r="H38" s="27">
        <v>10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71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</v>
      </c>
      <c r="G39" s="27">
        <v>12</v>
      </c>
      <c r="H39" s="27">
        <v>13</v>
      </c>
      <c r="I39" s="27">
        <v>5</v>
      </c>
      <c r="J39" s="27">
        <v>7</v>
      </c>
      <c r="K39" s="27">
        <v>7</v>
      </c>
      <c r="L39" s="27">
        <v>4</v>
      </c>
      <c r="M39" s="27">
        <f t="shared" si="2"/>
        <v>80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9</v>
      </c>
      <c r="I40" s="27">
        <v>4</v>
      </c>
      <c r="J40" s="27">
        <v>7</v>
      </c>
      <c r="K40" s="27">
        <v>9</v>
      </c>
      <c r="L40" s="27">
        <v>5</v>
      </c>
      <c r="M40" s="27">
        <f t="shared" si="2"/>
        <v>71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25</v>
      </c>
      <c r="G41" s="27">
        <v>13</v>
      </c>
      <c r="H41" s="27">
        <v>12</v>
      </c>
      <c r="I41" s="27">
        <v>5</v>
      </c>
      <c r="J41" s="27">
        <v>6</v>
      </c>
      <c r="K41" s="27">
        <v>7</v>
      </c>
      <c r="L41" s="27">
        <v>4</v>
      </c>
      <c r="M41" s="27">
        <f t="shared" si="2"/>
        <v>72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31</v>
      </c>
      <c r="G42" s="27">
        <v>13</v>
      </c>
      <c r="H42" s="27">
        <v>12</v>
      </c>
      <c r="I42" s="27">
        <v>4</v>
      </c>
      <c r="J42" s="27">
        <v>8</v>
      </c>
      <c r="K42" s="27">
        <v>8</v>
      </c>
      <c r="L42" s="27">
        <v>4</v>
      </c>
      <c r="M42" s="27">
        <f t="shared" si="2"/>
        <v>80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35</v>
      </c>
      <c r="G43" s="27">
        <v>13</v>
      </c>
      <c r="H43" s="27">
        <v>13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86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23</v>
      </c>
      <c r="G44" s="27">
        <v>13</v>
      </c>
      <c r="H44" s="27">
        <v>12</v>
      </c>
      <c r="I44" s="27">
        <v>4</v>
      </c>
      <c r="J44" s="27">
        <v>8</v>
      </c>
      <c r="K44" s="27">
        <v>6</v>
      </c>
      <c r="L44" s="27">
        <v>4</v>
      </c>
      <c r="M44" s="27">
        <f t="shared" si="2"/>
        <v>70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82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27</v>
      </c>
      <c r="G46" s="27">
        <v>12</v>
      </c>
      <c r="H46" s="27">
        <v>12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1EC98970-DE0F-4628-989E-4A8F6C78B8E7}">
      <formula1>40</formula1>
    </dataValidation>
    <dataValidation type="decimal" operator="lessThanOrEqual" allowBlank="1" showInputMessage="1" showErrorMessage="1" error="max. 15" sqref="G15:H46 I37:M46" xr:uid="{31507FBC-DC34-4A2A-9EE8-D0B42450CA5F}">
      <formula1>15</formula1>
    </dataValidation>
    <dataValidation type="decimal" operator="lessThanOrEqual" allowBlank="1" showInputMessage="1" showErrorMessage="1" error="max. 5" sqref="L15:L36 I15:I36" xr:uid="{B4D367DD-9848-4C18-99F5-CCE51411C889}">
      <formula1>5</formula1>
    </dataValidation>
    <dataValidation type="decimal" operator="lessThanOrEqual" allowBlank="1" showInputMessage="1" showErrorMessage="1" error="max. 10" sqref="J15:K36" xr:uid="{36F37D60-BEEB-4154-B481-E23185D497D2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93CE-D392-45A2-8320-351784949770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29</v>
      </c>
      <c r="G15" s="4">
        <v>14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29</v>
      </c>
      <c r="G16" s="4">
        <v>13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28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23</v>
      </c>
      <c r="G18" s="4">
        <v>12</v>
      </c>
      <c r="H18" s="4">
        <v>8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30</v>
      </c>
      <c r="G19" s="27">
        <v>13</v>
      </c>
      <c r="H19" s="27">
        <v>11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77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27</v>
      </c>
      <c r="G20" s="27">
        <v>12</v>
      </c>
      <c r="H20" s="27">
        <v>13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76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33</v>
      </c>
      <c r="G21" s="27">
        <v>12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76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31</v>
      </c>
      <c r="G22" s="27">
        <v>13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80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35</v>
      </c>
      <c r="G23" s="27">
        <v>14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86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31</v>
      </c>
      <c r="G24" s="27">
        <v>13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82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35</v>
      </c>
      <c r="G25" s="27">
        <v>13</v>
      </c>
      <c r="H25" s="27">
        <v>13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86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38</v>
      </c>
      <c r="G26" s="27">
        <v>13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90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35</v>
      </c>
      <c r="G27" s="27">
        <v>13</v>
      </c>
      <c r="H27" s="27">
        <v>12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83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29</v>
      </c>
      <c r="G28" s="27">
        <v>13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80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33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83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25</v>
      </c>
      <c r="G30" s="27">
        <v>10</v>
      </c>
      <c r="H30" s="27">
        <v>10</v>
      </c>
      <c r="I30" s="27">
        <v>5</v>
      </c>
      <c r="J30" s="27">
        <v>8</v>
      </c>
      <c r="K30" s="27">
        <v>7</v>
      </c>
      <c r="L30" s="27">
        <v>4</v>
      </c>
      <c r="M30" s="27">
        <f t="shared" ref="M30:M36" si="1">SUM(F30:L30)</f>
        <v>69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37</v>
      </c>
      <c r="G31" s="27">
        <v>14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90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30</v>
      </c>
      <c r="G32" s="27">
        <v>10</v>
      </c>
      <c r="H32" s="27">
        <v>13</v>
      </c>
      <c r="I32" s="27">
        <v>2</v>
      </c>
      <c r="J32" s="27">
        <v>6</v>
      </c>
      <c r="K32" s="27">
        <v>5</v>
      </c>
      <c r="L32" s="27">
        <v>4</v>
      </c>
      <c r="M32" s="27">
        <f t="shared" si="1"/>
        <v>70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33</v>
      </c>
      <c r="G33" s="27">
        <v>12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82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27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72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32</v>
      </c>
      <c r="G35" s="27">
        <v>12</v>
      </c>
      <c r="H35" s="27">
        <v>12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79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27</v>
      </c>
      <c r="G36" s="27">
        <v>10</v>
      </c>
      <c r="H36" s="27">
        <v>10</v>
      </c>
      <c r="I36" s="27">
        <v>4</v>
      </c>
      <c r="J36" s="27">
        <v>6</v>
      </c>
      <c r="K36" s="27">
        <v>6</v>
      </c>
      <c r="L36" s="27">
        <v>5</v>
      </c>
      <c r="M36" s="27">
        <f t="shared" si="1"/>
        <v>68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34</v>
      </c>
      <c r="G37" s="27">
        <v>12</v>
      </c>
      <c r="H37" s="27">
        <v>12</v>
      </c>
      <c r="I37" s="27">
        <v>5</v>
      </c>
      <c r="J37" s="27">
        <v>8</v>
      </c>
      <c r="K37" s="27">
        <v>8</v>
      </c>
      <c r="L37" s="27">
        <v>5</v>
      </c>
      <c r="M37" s="27">
        <f>SUM(F37:L37)</f>
        <v>84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25</v>
      </c>
      <c r="G38" s="27">
        <v>13</v>
      </c>
      <c r="H38" s="27">
        <v>10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71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</v>
      </c>
      <c r="G39" s="27">
        <v>12</v>
      </c>
      <c r="H39" s="27">
        <v>13</v>
      </c>
      <c r="I39" s="27">
        <v>5</v>
      </c>
      <c r="J39" s="27">
        <v>7</v>
      </c>
      <c r="K39" s="27">
        <v>7</v>
      </c>
      <c r="L39" s="27">
        <v>4</v>
      </c>
      <c r="M39" s="27">
        <f t="shared" si="2"/>
        <v>80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9</v>
      </c>
      <c r="I40" s="27">
        <v>4</v>
      </c>
      <c r="J40" s="27">
        <v>7</v>
      </c>
      <c r="K40" s="27">
        <v>9</v>
      </c>
      <c r="L40" s="27">
        <v>5</v>
      </c>
      <c r="M40" s="27">
        <f t="shared" si="2"/>
        <v>71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31</v>
      </c>
      <c r="G41" s="27">
        <v>13</v>
      </c>
      <c r="H41" s="27">
        <v>12</v>
      </c>
      <c r="I41" s="27">
        <v>5</v>
      </c>
      <c r="J41" s="27">
        <v>6</v>
      </c>
      <c r="K41" s="27">
        <v>7</v>
      </c>
      <c r="L41" s="27">
        <v>4</v>
      </c>
      <c r="M41" s="27">
        <f t="shared" si="2"/>
        <v>78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36</v>
      </c>
      <c r="G42" s="27">
        <v>13</v>
      </c>
      <c r="H42" s="27">
        <v>12</v>
      </c>
      <c r="I42" s="27">
        <v>4</v>
      </c>
      <c r="J42" s="27">
        <v>8</v>
      </c>
      <c r="K42" s="27">
        <v>8</v>
      </c>
      <c r="L42" s="27">
        <v>4</v>
      </c>
      <c r="M42" s="27">
        <f t="shared" si="2"/>
        <v>85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37</v>
      </c>
      <c r="G43" s="27">
        <v>13</v>
      </c>
      <c r="H43" s="27">
        <v>13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88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22</v>
      </c>
      <c r="G44" s="27">
        <v>13</v>
      </c>
      <c r="H44" s="27">
        <v>12</v>
      </c>
      <c r="I44" s="27">
        <v>4</v>
      </c>
      <c r="J44" s="27">
        <v>8</v>
      </c>
      <c r="K44" s="27">
        <v>8</v>
      </c>
      <c r="L44" s="27">
        <v>4</v>
      </c>
      <c r="M44" s="27">
        <f t="shared" si="2"/>
        <v>71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82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27</v>
      </c>
      <c r="G46" s="27">
        <v>12</v>
      </c>
      <c r="H46" s="27">
        <v>12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303E06FE-EA2B-4B23-8401-3155AE7C95E0}">
      <formula1>40</formula1>
    </dataValidation>
    <dataValidation type="decimal" operator="lessThanOrEqual" allowBlank="1" showInputMessage="1" showErrorMessage="1" error="max. 15" sqref="G15:H46 I37:M46" xr:uid="{309703E5-7524-47A3-B86B-5FF98AE0043F}">
      <formula1>15</formula1>
    </dataValidation>
    <dataValidation type="decimal" operator="lessThanOrEqual" allowBlank="1" showInputMessage="1" showErrorMessage="1" error="max. 5" sqref="L15:L36 I15:I36" xr:uid="{F74F5209-8E0E-4D93-A1F7-04B495D272A2}">
      <formula1>5</formula1>
    </dataValidation>
    <dataValidation type="decimal" operator="lessThanOrEqual" allowBlank="1" showInputMessage="1" showErrorMessage="1" error="max. 10" sqref="J15:K36" xr:uid="{0C84F03B-470E-4509-B00D-D4EF74271DA0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9A25-CCD4-4F3B-89A6-7625698F7122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34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80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29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34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81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25</v>
      </c>
      <c r="G18" s="4">
        <v>12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29</v>
      </c>
      <c r="G19" s="27">
        <v>13</v>
      </c>
      <c r="H19" s="27">
        <v>11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76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29</v>
      </c>
      <c r="G20" s="27">
        <v>12</v>
      </c>
      <c r="H20" s="27">
        <v>12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77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12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75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34</v>
      </c>
      <c r="G22" s="27">
        <v>13</v>
      </c>
      <c r="H22" s="27">
        <v>13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85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34</v>
      </c>
      <c r="G23" s="27">
        <v>12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83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28</v>
      </c>
      <c r="G24" s="27">
        <v>13</v>
      </c>
      <c r="H24" s="27">
        <v>10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76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13</v>
      </c>
      <c r="H25" s="27">
        <v>11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83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35</v>
      </c>
      <c r="G26" s="27">
        <v>13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87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32</v>
      </c>
      <c r="G27" s="27">
        <v>13</v>
      </c>
      <c r="H27" s="27">
        <v>11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79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28</v>
      </c>
      <c r="G28" s="27">
        <v>13</v>
      </c>
      <c r="H28" s="27">
        <v>10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77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32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82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25</v>
      </c>
      <c r="G30" s="27">
        <v>7</v>
      </c>
      <c r="H30" s="27">
        <v>6</v>
      </c>
      <c r="I30" s="27">
        <v>5</v>
      </c>
      <c r="J30" s="27">
        <v>8</v>
      </c>
      <c r="K30" s="27">
        <v>7</v>
      </c>
      <c r="L30" s="27">
        <v>4</v>
      </c>
      <c r="M30" s="27">
        <f t="shared" ref="M30:M36" si="1">SUM(F30:L30)</f>
        <v>62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33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85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35</v>
      </c>
      <c r="G32" s="27">
        <v>7</v>
      </c>
      <c r="H32" s="27">
        <v>12</v>
      </c>
      <c r="I32" s="27">
        <v>2</v>
      </c>
      <c r="J32" s="27">
        <v>6</v>
      </c>
      <c r="K32" s="27">
        <v>5</v>
      </c>
      <c r="L32" s="27">
        <v>4</v>
      </c>
      <c r="M32" s="27">
        <f t="shared" si="1"/>
        <v>71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30</v>
      </c>
      <c r="G33" s="27">
        <v>11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78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27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72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32</v>
      </c>
      <c r="G35" s="27">
        <v>12</v>
      </c>
      <c r="H35" s="27">
        <v>12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79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28</v>
      </c>
      <c r="G36" s="27">
        <v>10</v>
      </c>
      <c r="H36" s="27">
        <v>10</v>
      </c>
      <c r="I36" s="27">
        <v>4</v>
      </c>
      <c r="J36" s="27">
        <v>6</v>
      </c>
      <c r="K36" s="27">
        <v>6</v>
      </c>
      <c r="L36" s="27">
        <v>5</v>
      </c>
      <c r="M36" s="27">
        <f t="shared" si="1"/>
        <v>69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32</v>
      </c>
      <c r="G37" s="27">
        <v>12</v>
      </c>
      <c r="H37" s="27">
        <v>12</v>
      </c>
      <c r="I37" s="27">
        <v>5</v>
      </c>
      <c r="J37" s="27">
        <v>8</v>
      </c>
      <c r="K37" s="27">
        <v>8</v>
      </c>
      <c r="L37" s="27">
        <v>5</v>
      </c>
      <c r="M37" s="27">
        <f>SUM(F37:L37)</f>
        <v>82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27</v>
      </c>
      <c r="G38" s="27">
        <v>13</v>
      </c>
      <c r="H38" s="27">
        <v>10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73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</v>
      </c>
      <c r="G39" s="27">
        <v>12</v>
      </c>
      <c r="H39" s="27">
        <v>13</v>
      </c>
      <c r="I39" s="27">
        <v>5</v>
      </c>
      <c r="J39" s="27">
        <v>7</v>
      </c>
      <c r="K39" s="27">
        <v>7</v>
      </c>
      <c r="L39" s="27">
        <v>4</v>
      </c>
      <c r="M39" s="27">
        <f t="shared" si="2"/>
        <v>80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9</v>
      </c>
      <c r="I40" s="27">
        <v>4</v>
      </c>
      <c r="J40" s="27">
        <v>7</v>
      </c>
      <c r="K40" s="27">
        <v>9</v>
      </c>
      <c r="L40" s="27">
        <v>5</v>
      </c>
      <c r="M40" s="27">
        <f t="shared" si="2"/>
        <v>71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25</v>
      </c>
      <c r="G41" s="27">
        <v>13</v>
      </c>
      <c r="H41" s="27">
        <v>12</v>
      </c>
      <c r="I41" s="27">
        <v>5</v>
      </c>
      <c r="J41" s="27">
        <v>6</v>
      </c>
      <c r="K41" s="27">
        <v>7</v>
      </c>
      <c r="L41" s="27">
        <v>4</v>
      </c>
      <c r="M41" s="27">
        <f t="shared" si="2"/>
        <v>72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31</v>
      </c>
      <c r="G42" s="27">
        <v>13</v>
      </c>
      <c r="H42" s="27">
        <v>12</v>
      </c>
      <c r="I42" s="27">
        <v>4</v>
      </c>
      <c r="J42" s="27">
        <v>8</v>
      </c>
      <c r="K42" s="27">
        <v>8</v>
      </c>
      <c r="L42" s="27">
        <v>4</v>
      </c>
      <c r="M42" s="27">
        <f t="shared" si="2"/>
        <v>80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35</v>
      </c>
      <c r="G43" s="27">
        <v>13</v>
      </c>
      <c r="H43" s="27">
        <v>13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86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27</v>
      </c>
      <c r="G44" s="27">
        <v>10</v>
      </c>
      <c r="H44" s="27">
        <v>12</v>
      </c>
      <c r="I44" s="27">
        <v>4</v>
      </c>
      <c r="J44" s="27">
        <v>8</v>
      </c>
      <c r="K44" s="27">
        <v>8</v>
      </c>
      <c r="L44" s="27">
        <v>4</v>
      </c>
      <c r="M44" s="27">
        <f t="shared" si="2"/>
        <v>73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82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24</v>
      </c>
      <c r="G46" s="27">
        <v>12</v>
      </c>
      <c r="H46" s="27">
        <v>11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95FA47B6-A73B-4A04-A96E-CA1C083F7B1F}">
      <formula1>40</formula1>
    </dataValidation>
    <dataValidation type="decimal" operator="lessThanOrEqual" allowBlank="1" showInputMessage="1" showErrorMessage="1" error="max. 15" sqref="G15:H46 I37:M46" xr:uid="{9D8393D9-15A2-452B-9F8A-BF7C4395B8BE}">
      <formula1>15</formula1>
    </dataValidation>
    <dataValidation type="decimal" operator="lessThanOrEqual" allowBlank="1" showInputMessage="1" showErrorMessage="1" error="max. 5" sqref="L15:L36 I15:I36" xr:uid="{14172481-0668-45C3-BEE7-2FD0E906E534}">
      <formula1>5</formula1>
    </dataValidation>
    <dataValidation type="decimal" operator="lessThanOrEqual" allowBlank="1" showInputMessage="1" showErrorMessage="1" error="max. 10" sqref="J15:K36" xr:uid="{7495E087-6D47-4887-ACCA-515D12059551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C290-01CD-4961-9702-C5F10DF815F3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31</v>
      </c>
      <c r="G15" s="4">
        <v>15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7</v>
      </c>
      <c r="K16" s="4">
        <v>4</v>
      </c>
      <c r="L16" s="4">
        <v>5</v>
      </c>
      <c r="M16" s="4">
        <f t="shared" ref="M16:M28" si="0">SUM(F16:L16)</f>
        <v>73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32</v>
      </c>
      <c r="G17" s="4">
        <v>15</v>
      </c>
      <c r="H17" s="4">
        <v>11</v>
      </c>
      <c r="I17" s="4">
        <v>4</v>
      </c>
      <c r="J17" s="4">
        <v>8</v>
      </c>
      <c r="K17" s="4">
        <v>8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27</v>
      </c>
      <c r="G18" s="4">
        <v>13</v>
      </c>
      <c r="H18" s="4">
        <v>7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29</v>
      </c>
      <c r="G19" s="27">
        <v>14</v>
      </c>
      <c r="H19" s="27">
        <v>11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77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28</v>
      </c>
      <c r="G20" s="27">
        <v>13</v>
      </c>
      <c r="H20" s="27">
        <v>13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78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12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75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31</v>
      </c>
      <c r="G22" s="27">
        <v>13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80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34</v>
      </c>
      <c r="G23" s="27">
        <v>12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83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32</v>
      </c>
      <c r="G24" s="27">
        <v>14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84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14</v>
      </c>
      <c r="H25" s="27">
        <v>11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84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36</v>
      </c>
      <c r="G26" s="27">
        <v>14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89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33</v>
      </c>
      <c r="G27" s="27">
        <v>14</v>
      </c>
      <c r="H27" s="27">
        <v>11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81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29</v>
      </c>
      <c r="G28" s="27">
        <v>14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81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32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82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26</v>
      </c>
      <c r="G30" s="27">
        <v>13</v>
      </c>
      <c r="H30" s="27">
        <v>11</v>
      </c>
      <c r="I30" s="27">
        <v>5</v>
      </c>
      <c r="J30" s="27">
        <v>5</v>
      </c>
      <c r="K30" s="27">
        <v>5</v>
      </c>
      <c r="L30" s="27">
        <v>4</v>
      </c>
      <c r="M30" s="27">
        <f t="shared" ref="M30:M36" si="1">SUM(F30:L30)</f>
        <v>69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33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85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31</v>
      </c>
      <c r="G32" s="27">
        <v>9</v>
      </c>
      <c r="H32" s="27">
        <v>13</v>
      </c>
      <c r="I32" s="27">
        <v>2</v>
      </c>
      <c r="J32" s="27">
        <v>6</v>
      </c>
      <c r="K32" s="27">
        <v>5</v>
      </c>
      <c r="L32" s="27">
        <v>4</v>
      </c>
      <c r="M32" s="27">
        <f t="shared" si="1"/>
        <v>70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34</v>
      </c>
      <c r="G33" s="27">
        <v>11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82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27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72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26</v>
      </c>
      <c r="G35" s="27">
        <v>12</v>
      </c>
      <c r="H35" s="27">
        <v>12</v>
      </c>
      <c r="I35" s="27">
        <v>4</v>
      </c>
      <c r="J35" s="27">
        <v>7</v>
      </c>
      <c r="K35" s="27">
        <v>8</v>
      </c>
      <c r="L35" s="27">
        <v>2</v>
      </c>
      <c r="M35" s="27">
        <f t="shared" si="1"/>
        <v>71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30</v>
      </c>
      <c r="G36" s="27">
        <v>9</v>
      </c>
      <c r="H36" s="27">
        <v>10</v>
      </c>
      <c r="I36" s="27">
        <v>4</v>
      </c>
      <c r="J36" s="27">
        <v>6</v>
      </c>
      <c r="K36" s="27">
        <v>5</v>
      </c>
      <c r="L36" s="27">
        <v>5</v>
      </c>
      <c r="M36" s="27">
        <f t="shared" si="1"/>
        <v>69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35</v>
      </c>
      <c r="G37" s="27">
        <v>12</v>
      </c>
      <c r="H37" s="27">
        <v>12</v>
      </c>
      <c r="I37" s="27">
        <v>5</v>
      </c>
      <c r="J37" s="27">
        <v>8</v>
      </c>
      <c r="K37" s="27">
        <v>9</v>
      </c>
      <c r="L37" s="27">
        <v>5</v>
      </c>
      <c r="M37" s="27">
        <f>SUM(F37:L37)</f>
        <v>86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27</v>
      </c>
      <c r="G38" s="27">
        <v>15</v>
      </c>
      <c r="H38" s="27">
        <v>10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75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</v>
      </c>
      <c r="G39" s="27">
        <v>14</v>
      </c>
      <c r="H39" s="27">
        <v>13</v>
      </c>
      <c r="I39" s="27">
        <v>5</v>
      </c>
      <c r="J39" s="27">
        <v>7</v>
      </c>
      <c r="K39" s="27">
        <v>7</v>
      </c>
      <c r="L39" s="27">
        <v>4</v>
      </c>
      <c r="M39" s="27">
        <f t="shared" si="2"/>
        <v>82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9</v>
      </c>
      <c r="I40" s="27">
        <v>4</v>
      </c>
      <c r="J40" s="27">
        <v>9</v>
      </c>
      <c r="K40" s="27">
        <v>9</v>
      </c>
      <c r="L40" s="27">
        <v>5</v>
      </c>
      <c r="M40" s="27">
        <f t="shared" si="2"/>
        <v>73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25</v>
      </c>
      <c r="G41" s="27">
        <v>15</v>
      </c>
      <c r="H41" s="27">
        <v>12</v>
      </c>
      <c r="I41" s="27">
        <v>5</v>
      </c>
      <c r="J41" s="27">
        <v>6</v>
      </c>
      <c r="K41" s="27">
        <v>7</v>
      </c>
      <c r="L41" s="27">
        <v>4</v>
      </c>
      <c r="M41" s="27">
        <f t="shared" si="2"/>
        <v>74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33</v>
      </c>
      <c r="G42" s="27">
        <v>15</v>
      </c>
      <c r="H42" s="27">
        <v>12</v>
      </c>
      <c r="I42" s="27">
        <v>4</v>
      </c>
      <c r="J42" s="27">
        <v>8</v>
      </c>
      <c r="K42" s="27">
        <v>8</v>
      </c>
      <c r="L42" s="27">
        <v>4</v>
      </c>
      <c r="M42" s="27">
        <f t="shared" si="2"/>
        <v>84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35</v>
      </c>
      <c r="G43" s="27">
        <v>15</v>
      </c>
      <c r="H43" s="27">
        <v>13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88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22</v>
      </c>
      <c r="G44" s="27">
        <v>15</v>
      </c>
      <c r="H44" s="27">
        <v>10</v>
      </c>
      <c r="I44" s="27">
        <v>4</v>
      </c>
      <c r="J44" s="27">
        <v>8</v>
      </c>
      <c r="K44" s="27">
        <v>7</v>
      </c>
      <c r="L44" s="27">
        <v>4</v>
      </c>
      <c r="M44" s="27">
        <f t="shared" si="2"/>
        <v>70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15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84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25</v>
      </c>
      <c r="G46" s="27">
        <v>13</v>
      </c>
      <c r="H46" s="27">
        <v>12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73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F3874077-052C-4300-8BE5-C67CDBD67331}">
      <formula1>40</formula1>
    </dataValidation>
    <dataValidation type="decimal" operator="lessThanOrEqual" allowBlank="1" showInputMessage="1" showErrorMessage="1" error="max. 15" sqref="G15:H46 I37:M46" xr:uid="{0B2B97E7-EA2D-4788-BB6F-391381DA40C0}">
      <formula1>15</formula1>
    </dataValidation>
    <dataValidation type="decimal" operator="lessThanOrEqual" allowBlank="1" showInputMessage="1" showErrorMessage="1" error="max. 5" sqref="L15:L36 I15:I36" xr:uid="{B76440D0-877A-47F5-92BD-4E6E1D5CFDED}">
      <formula1>5</formula1>
    </dataValidation>
    <dataValidation type="decimal" operator="lessThanOrEqual" allowBlank="1" showInputMessage="1" showErrorMessage="1" error="max. 10" sqref="J15:K36" xr:uid="{602101E7-FED9-4572-96C8-9B74631B874E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BF8C-6FA3-43FE-8913-5A7296C51FAD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85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28" si="0">SUM(F16:L16)</f>
        <v>0</v>
      </c>
      <c r="N16" s="2" t="s">
        <v>85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85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85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29</v>
      </c>
      <c r="G19" s="27">
        <v>14</v>
      </c>
      <c r="H19" s="27">
        <v>11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77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28</v>
      </c>
      <c r="G20" s="27">
        <v>13</v>
      </c>
      <c r="H20" s="27">
        <v>13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78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13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76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31</v>
      </c>
      <c r="G22" s="27">
        <v>14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81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35</v>
      </c>
      <c r="G23" s="27">
        <v>13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85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29</v>
      </c>
      <c r="G24" s="27">
        <v>14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81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14</v>
      </c>
      <c r="H25" s="27">
        <v>11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84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37</v>
      </c>
      <c r="G26" s="27">
        <v>14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90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28</v>
      </c>
      <c r="G27" s="27">
        <v>14</v>
      </c>
      <c r="H27" s="27">
        <v>11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76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29</v>
      </c>
      <c r="G28" s="27">
        <v>14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81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32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82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25</v>
      </c>
      <c r="G30" s="27">
        <v>13</v>
      </c>
      <c r="H30" s="27">
        <v>10</v>
      </c>
      <c r="I30" s="27">
        <v>5</v>
      </c>
      <c r="J30" s="27">
        <v>7</v>
      </c>
      <c r="K30" s="27">
        <v>5</v>
      </c>
      <c r="L30" s="27">
        <v>4</v>
      </c>
      <c r="M30" s="27">
        <f t="shared" ref="M30:M36" si="1">SUM(F30:L30)</f>
        <v>69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33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85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30</v>
      </c>
      <c r="G32" s="27">
        <v>7</v>
      </c>
      <c r="H32" s="27">
        <v>13</v>
      </c>
      <c r="I32" s="27">
        <v>3</v>
      </c>
      <c r="J32" s="27">
        <v>7</v>
      </c>
      <c r="K32" s="27">
        <v>7</v>
      </c>
      <c r="L32" s="27">
        <v>4</v>
      </c>
      <c r="M32" s="27">
        <f t="shared" si="1"/>
        <v>71</v>
      </c>
    </row>
    <row r="33" spans="1:14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33</v>
      </c>
      <c r="G33" s="27">
        <v>11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81</v>
      </c>
    </row>
    <row r="34" spans="1:14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27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72</v>
      </c>
    </row>
    <row r="35" spans="1:14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32</v>
      </c>
      <c r="G35" s="27">
        <v>12</v>
      </c>
      <c r="H35" s="27">
        <v>12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79</v>
      </c>
    </row>
    <row r="36" spans="1:14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28</v>
      </c>
      <c r="G36" s="27">
        <v>10</v>
      </c>
      <c r="H36" s="27">
        <v>10</v>
      </c>
      <c r="I36" s="27">
        <v>4</v>
      </c>
      <c r="J36" s="27">
        <v>6</v>
      </c>
      <c r="K36" s="27">
        <v>6</v>
      </c>
      <c r="L36" s="27">
        <v>5</v>
      </c>
      <c r="M36" s="27">
        <f t="shared" si="1"/>
        <v>69</v>
      </c>
    </row>
    <row r="37" spans="1:14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f>SUM(F37:L37)</f>
        <v>0</v>
      </c>
      <c r="N37" s="2" t="s">
        <v>85</v>
      </c>
    </row>
    <row r="38" spans="1:14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f t="shared" ref="M38:M46" si="2">SUM(F38:L38)</f>
        <v>0</v>
      </c>
      <c r="N38" s="2" t="s">
        <v>85</v>
      </c>
    </row>
    <row r="39" spans="1:14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f t="shared" si="2"/>
        <v>0</v>
      </c>
      <c r="N39" s="2" t="s">
        <v>85</v>
      </c>
    </row>
    <row r="40" spans="1:14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f t="shared" si="2"/>
        <v>0</v>
      </c>
      <c r="N40" s="2" t="s">
        <v>85</v>
      </c>
    </row>
    <row r="41" spans="1:14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f t="shared" si="2"/>
        <v>0</v>
      </c>
      <c r="N41" s="2" t="s">
        <v>85</v>
      </c>
    </row>
    <row r="42" spans="1:14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f t="shared" si="2"/>
        <v>0</v>
      </c>
      <c r="N42" s="2" t="s">
        <v>85</v>
      </c>
    </row>
    <row r="43" spans="1:14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f t="shared" si="2"/>
        <v>0</v>
      </c>
      <c r="N43" s="2" t="s">
        <v>85</v>
      </c>
    </row>
    <row r="44" spans="1:14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f t="shared" si="2"/>
        <v>0</v>
      </c>
      <c r="N44" s="2" t="s">
        <v>85</v>
      </c>
    </row>
    <row r="45" spans="1:14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f t="shared" si="2"/>
        <v>0</v>
      </c>
      <c r="N45" s="2" t="s">
        <v>85</v>
      </c>
    </row>
    <row r="46" spans="1:14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f t="shared" si="2"/>
        <v>0</v>
      </c>
      <c r="N46" s="2" t="s">
        <v>85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9:K36" xr:uid="{621A5154-9096-4C1D-B83B-FC5E3A7DB76E}">
      <formula1>10</formula1>
    </dataValidation>
    <dataValidation type="decimal" operator="lessThanOrEqual" allowBlank="1" showInputMessage="1" showErrorMessage="1" error="max. 5" sqref="L15:L36 I15:I36 F15:H18 J15:K18" xr:uid="{ACEDD2CA-838D-4B04-81E5-743BD16D7681}">
      <formula1>5</formula1>
    </dataValidation>
    <dataValidation type="decimal" operator="lessThanOrEqual" allowBlank="1" showInputMessage="1" showErrorMessage="1" error="max. 15" sqref="G19:H46 I37:M46" xr:uid="{3A986808-6E0A-4E66-826E-24AC5707BFCB}">
      <formula1>15</formula1>
    </dataValidation>
    <dataValidation type="decimal" operator="lessThanOrEqual" allowBlank="1" showInputMessage="1" showErrorMessage="1" error="max. 40" sqref="F19:F46" xr:uid="{B960A080-6721-4F8A-928D-09B5180DD080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AF89-456C-484B-9E99-09DE418C3E5A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33</v>
      </c>
      <c r="G15" s="4">
        <v>15</v>
      </c>
      <c r="H15" s="4">
        <v>12</v>
      </c>
      <c r="I15" s="4">
        <v>4</v>
      </c>
      <c r="J15" s="4">
        <v>8</v>
      </c>
      <c r="K15" s="4">
        <v>8</v>
      </c>
      <c r="L15" s="4">
        <v>4</v>
      </c>
      <c r="M15" s="4">
        <f>SUM(F15:L15)</f>
        <v>84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31</v>
      </c>
      <c r="G16" s="4">
        <v>12</v>
      </c>
      <c r="H16" s="4">
        <v>10</v>
      </c>
      <c r="I16" s="4">
        <v>5</v>
      </c>
      <c r="J16" s="4">
        <v>6</v>
      </c>
      <c r="K16" s="4">
        <v>4</v>
      </c>
      <c r="L16" s="4">
        <v>5</v>
      </c>
      <c r="M16" s="4">
        <f t="shared" ref="M16:M28" si="0">SUM(F16:L16)</f>
        <v>73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34</v>
      </c>
      <c r="G17" s="4">
        <v>13</v>
      </c>
      <c r="H17" s="4">
        <v>11</v>
      </c>
      <c r="I17" s="4">
        <v>4</v>
      </c>
      <c r="J17" s="4">
        <v>7</v>
      </c>
      <c r="K17" s="4">
        <v>9</v>
      </c>
      <c r="L17" s="4">
        <v>4</v>
      </c>
      <c r="M17" s="4">
        <f t="shared" si="0"/>
        <v>82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26</v>
      </c>
      <c r="G18" s="4">
        <v>13</v>
      </c>
      <c r="H18" s="4">
        <v>10</v>
      </c>
      <c r="I18" s="4">
        <v>5</v>
      </c>
      <c r="J18" s="4">
        <v>8</v>
      </c>
      <c r="K18" s="4">
        <v>9</v>
      </c>
      <c r="L18" s="4">
        <v>5</v>
      </c>
      <c r="M18" s="4">
        <f t="shared" si="0"/>
        <v>76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30</v>
      </c>
      <c r="G19" s="27">
        <v>14</v>
      </c>
      <c r="H19" s="27">
        <v>11</v>
      </c>
      <c r="I19" s="27">
        <v>4</v>
      </c>
      <c r="J19" s="27">
        <v>7</v>
      </c>
      <c r="K19" s="27">
        <v>8</v>
      </c>
      <c r="L19" s="27">
        <v>5</v>
      </c>
      <c r="M19" s="4">
        <f t="shared" si="0"/>
        <v>79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30</v>
      </c>
      <c r="G20" s="27">
        <v>12</v>
      </c>
      <c r="H20" s="27">
        <v>12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78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12</v>
      </c>
      <c r="H21" s="27">
        <v>13</v>
      </c>
      <c r="I21" s="27">
        <v>4</v>
      </c>
      <c r="J21" s="27">
        <v>6</v>
      </c>
      <c r="K21" s="27">
        <v>7</v>
      </c>
      <c r="L21" s="27">
        <v>4</v>
      </c>
      <c r="M21" s="4">
        <f t="shared" si="0"/>
        <v>78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30</v>
      </c>
      <c r="G22" s="27">
        <v>14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80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33</v>
      </c>
      <c r="G23" s="27">
        <v>12</v>
      </c>
      <c r="H23" s="27">
        <v>14</v>
      </c>
      <c r="I23" s="27">
        <v>5</v>
      </c>
      <c r="J23" s="27">
        <v>6</v>
      </c>
      <c r="K23" s="27">
        <v>8</v>
      </c>
      <c r="L23" s="27">
        <v>5</v>
      </c>
      <c r="M23" s="4">
        <f t="shared" si="0"/>
        <v>83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30</v>
      </c>
      <c r="G24" s="27">
        <v>14</v>
      </c>
      <c r="H24" s="27">
        <v>12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81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14</v>
      </c>
      <c r="H25" s="27">
        <v>13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86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35</v>
      </c>
      <c r="G26" s="27">
        <v>14</v>
      </c>
      <c r="H26" s="27">
        <v>14</v>
      </c>
      <c r="I26" s="27">
        <v>5</v>
      </c>
      <c r="J26" s="27">
        <v>8</v>
      </c>
      <c r="K26" s="27">
        <v>9</v>
      </c>
      <c r="L26" s="27">
        <v>5</v>
      </c>
      <c r="M26" s="4">
        <f t="shared" si="0"/>
        <v>90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29</v>
      </c>
      <c r="G27" s="27">
        <v>14</v>
      </c>
      <c r="H27" s="27">
        <v>10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76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32</v>
      </c>
      <c r="G28" s="27">
        <v>14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84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33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83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27</v>
      </c>
      <c r="G30" s="27">
        <v>13</v>
      </c>
      <c r="H30" s="27">
        <v>9</v>
      </c>
      <c r="I30" s="27">
        <v>5</v>
      </c>
      <c r="J30" s="27">
        <v>8</v>
      </c>
      <c r="K30" s="27">
        <v>3</v>
      </c>
      <c r="L30" s="27">
        <v>4</v>
      </c>
      <c r="M30" s="27">
        <f t="shared" ref="M30:M36" si="1">SUM(F30:L30)</f>
        <v>69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33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85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33</v>
      </c>
      <c r="G32" s="27">
        <v>10</v>
      </c>
      <c r="H32" s="27">
        <v>13</v>
      </c>
      <c r="I32" s="27">
        <v>2</v>
      </c>
      <c r="J32" s="27">
        <v>7</v>
      </c>
      <c r="K32" s="27">
        <v>5</v>
      </c>
      <c r="L32" s="27">
        <v>4</v>
      </c>
      <c r="M32" s="27">
        <f t="shared" si="1"/>
        <v>74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34</v>
      </c>
      <c r="G33" s="27">
        <v>11</v>
      </c>
      <c r="H33" s="27">
        <v>13</v>
      </c>
      <c r="I33" s="27">
        <v>5</v>
      </c>
      <c r="J33" s="27">
        <v>9</v>
      </c>
      <c r="K33" s="27">
        <v>9</v>
      </c>
      <c r="L33" s="27">
        <v>4</v>
      </c>
      <c r="M33" s="27">
        <f t="shared" si="1"/>
        <v>85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31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76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31</v>
      </c>
      <c r="G35" s="27">
        <v>12</v>
      </c>
      <c r="H35" s="27">
        <v>12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78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28</v>
      </c>
      <c r="G36" s="27">
        <v>8</v>
      </c>
      <c r="H36" s="27">
        <v>9</v>
      </c>
      <c r="I36" s="27">
        <v>4</v>
      </c>
      <c r="J36" s="27">
        <v>5</v>
      </c>
      <c r="K36" s="27">
        <v>4</v>
      </c>
      <c r="L36" s="27">
        <v>5</v>
      </c>
      <c r="M36" s="27">
        <f t="shared" si="1"/>
        <v>63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33</v>
      </c>
      <c r="G37" s="27">
        <v>13</v>
      </c>
      <c r="H37" s="27">
        <v>12</v>
      </c>
      <c r="I37" s="27">
        <v>5</v>
      </c>
      <c r="J37" s="27">
        <v>9</v>
      </c>
      <c r="K37" s="27">
        <v>9</v>
      </c>
      <c r="L37" s="27">
        <v>5</v>
      </c>
      <c r="M37" s="27">
        <f>SUM(F37:L37)</f>
        <v>86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27</v>
      </c>
      <c r="G38" s="27">
        <v>13</v>
      </c>
      <c r="H38" s="27">
        <v>11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74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33</v>
      </c>
      <c r="G39" s="27">
        <v>12</v>
      </c>
      <c r="H39" s="27">
        <v>12</v>
      </c>
      <c r="I39" s="27">
        <v>5</v>
      </c>
      <c r="J39" s="27">
        <v>7</v>
      </c>
      <c r="K39" s="27">
        <v>8</v>
      </c>
      <c r="L39" s="27">
        <v>4</v>
      </c>
      <c r="M39" s="27">
        <f t="shared" si="2"/>
        <v>81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8</v>
      </c>
      <c r="I40" s="27">
        <v>4</v>
      </c>
      <c r="J40" s="27">
        <v>7</v>
      </c>
      <c r="K40" s="27">
        <v>9</v>
      </c>
      <c r="L40" s="27">
        <v>5</v>
      </c>
      <c r="M40" s="27">
        <f t="shared" si="2"/>
        <v>70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30</v>
      </c>
      <c r="G41" s="27">
        <v>13</v>
      </c>
      <c r="H41" s="27">
        <v>11</v>
      </c>
      <c r="I41" s="27">
        <v>5</v>
      </c>
      <c r="J41" s="27">
        <v>6</v>
      </c>
      <c r="K41" s="27">
        <v>8</v>
      </c>
      <c r="L41" s="27">
        <v>4</v>
      </c>
      <c r="M41" s="27">
        <f t="shared" si="2"/>
        <v>77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33</v>
      </c>
      <c r="G42" s="27">
        <v>13</v>
      </c>
      <c r="H42" s="27">
        <v>12</v>
      </c>
      <c r="I42" s="27">
        <v>4</v>
      </c>
      <c r="J42" s="27">
        <v>8</v>
      </c>
      <c r="K42" s="27">
        <v>9</v>
      </c>
      <c r="L42" s="27">
        <v>4</v>
      </c>
      <c r="M42" s="27">
        <f t="shared" si="2"/>
        <v>83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34</v>
      </c>
      <c r="G43" s="27">
        <v>13</v>
      </c>
      <c r="H43" s="27">
        <v>12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84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25</v>
      </c>
      <c r="G44" s="27">
        <v>13</v>
      </c>
      <c r="H44" s="27">
        <v>9</v>
      </c>
      <c r="I44" s="27">
        <v>4</v>
      </c>
      <c r="J44" s="27">
        <v>8</v>
      </c>
      <c r="K44" s="27">
        <v>9</v>
      </c>
      <c r="L44" s="27">
        <v>4</v>
      </c>
      <c r="M44" s="27">
        <f t="shared" si="2"/>
        <v>72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82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26</v>
      </c>
      <c r="G46" s="27">
        <v>12</v>
      </c>
      <c r="H46" s="27">
        <v>11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72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0B7D04F1-8156-4D53-B471-7CF5AF942F68}">
      <formula1>40</formula1>
    </dataValidation>
    <dataValidation type="decimal" operator="lessThanOrEqual" allowBlank="1" showInputMessage="1" showErrorMessage="1" error="max. 15" sqref="G15:H46 I37:M46" xr:uid="{FFEF1299-5AED-4461-AD5A-20ED9F22C372}">
      <formula1>15</formula1>
    </dataValidation>
    <dataValidation type="decimal" operator="lessThanOrEqual" allowBlank="1" showInputMessage="1" showErrorMessage="1" error="max. 5" sqref="L15:L36 I15:I36" xr:uid="{752123D0-3A91-4D7A-8085-FBCADC2E7FE2}">
      <formula1>5</formula1>
    </dataValidation>
    <dataValidation type="decimal" operator="lessThanOrEqual" allowBlank="1" showInputMessage="1" showErrorMessage="1" error="max. 10" sqref="J15:K36" xr:uid="{806B9F5F-51E6-4A15-AF7B-B9FAAC8FEC5D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845B-6ADA-4D6F-BDF7-CCD1E2E081E4}">
  <dimension ref="A1:BY46"/>
  <sheetViews>
    <sheetView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19.42578125" style="2" customWidth="1"/>
    <col min="3" max="3" width="26.2851562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77" ht="38.25" customHeight="1" x14ac:dyDescent="0.25">
      <c r="A1" s="1" t="s">
        <v>29</v>
      </c>
    </row>
    <row r="2" spans="1:77" x14ac:dyDescent="0.25">
      <c r="A2" s="7" t="s">
        <v>39</v>
      </c>
      <c r="D2" s="7" t="s">
        <v>22</v>
      </c>
    </row>
    <row r="3" spans="1:77" x14ac:dyDescent="0.25">
      <c r="A3" s="7" t="s">
        <v>32</v>
      </c>
      <c r="D3" s="2" t="s">
        <v>34</v>
      </c>
    </row>
    <row r="4" spans="1:77" x14ac:dyDescent="0.25">
      <c r="A4" s="7" t="s">
        <v>40</v>
      </c>
      <c r="D4" s="2" t="s">
        <v>35</v>
      </c>
    </row>
    <row r="5" spans="1:77" x14ac:dyDescent="0.25">
      <c r="A5" s="7" t="s">
        <v>38</v>
      </c>
      <c r="D5" s="2" t="s">
        <v>36</v>
      </c>
    </row>
    <row r="6" spans="1:77" x14ac:dyDescent="0.25">
      <c r="A6" s="7" t="s">
        <v>41</v>
      </c>
      <c r="D6" s="2" t="s">
        <v>37</v>
      </c>
    </row>
    <row r="7" spans="1:77" x14ac:dyDescent="0.25">
      <c r="A7" s="10" t="s">
        <v>33</v>
      </c>
    </row>
    <row r="8" spans="1:77" x14ac:dyDescent="0.25">
      <c r="A8" s="7" t="s">
        <v>21</v>
      </c>
      <c r="D8" s="7" t="s">
        <v>23</v>
      </c>
    </row>
    <row r="9" spans="1:77" ht="38.450000000000003" customHeight="1" x14ac:dyDescent="0.25">
      <c r="D9" s="2" t="s">
        <v>30</v>
      </c>
      <c r="F9" s="47"/>
      <c r="G9" s="47"/>
      <c r="H9" s="47"/>
      <c r="I9" s="47"/>
      <c r="J9" s="47"/>
      <c r="K9" s="47"/>
      <c r="L9" s="47"/>
      <c r="M9" s="11"/>
    </row>
    <row r="10" spans="1:77" x14ac:dyDescent="0.2">
      <c r="D10" s="53" t="s">
        <v>31</v>
      </c>
      <c r="E10" s="53"/>
      <c r="F10" s="53"/>
      <c r="G10" s="53"/>
      <c r="H10" s="53"/>
      <c r="I10" s="53"/>
      <c r="J10" s="53"/>
      <c r="K10" s="53"/>
      <c r="L10" s="53"/>
      <c r="M10" s="53"/>
    </row>
    <row r="11" spans="1:77" x14ac:dyDescent="0.25">
      <c r="A11" s="7"/>
    </row>
    <row r="12" spans="1:77" ht="26.45" customHeight="1" x14ac:dyDescent="0.25">
      <c r="A12" s="43" t="s">
        <v>0</v>
      </c>
      <c r="B12" s="43" t="s">
        <v>1</v>
      </c>
      <c r="C12" s="43" t="s">
        <v>16</v>
      </c>
      <c r="D12" s="43" t="s">
        <v>13</v>
      </c>
      <c r="E12" s="49" t="s">
        <v>2</v>
      </c>
      <c r="F12" s="43" t="s">
        <v>27</v>
      </c>
      <c r="G12" s="43" t="s">
        <v>14</v>
      </c>
      <c r="H12" s="43" t="s">
        <v>15</v>
      </c>
      <c r="I12" s="43" t="s">
        <v>25</v>
      </c>
      <c r="J12" s="43" t="s">
        <v>26</v>
      </c>
      <c r="K12" s="43" t="s">
        <v>28</v>
      </c>
      <c r="L12" s="43" t="s">
        <v>3</v>
      </c>
      <c r="M12" s="43" t="s">
        <v>4</v>
      </c>
    </row>
    <row r="13" spans="1:77" ht="59.45" customHeight="1" x14ac:dyDescent="0.25">
      <c r="A13" s="48"/>
      <c r="B13" s="48"/>
      <c r="C13" s="48"/>
      <c r="D13" s="48"/>
      <c r="E13" s="50"/>
      <c r="F13" s="44"/>
      <c r="G13" s="44"/>
      <c r="H13" s="44"/>
      <c r="I13" s="44"/>
      <c r="J13" s="44"/>
      <c r="K13" s="44"/>
      <c r="L13" s="44"/>
      <c r="M13" s="44"/>
    </row>
    <row r="14" spans="1:77" ht="37.15" customHeight="1" x14ac:dyDescent="0.25">
      <c r="A14" s="44"/>
      <c r="B14" s="44"/>
      <c r="C14" s="44"/>
      <c r="D14" s="44"/>
      <c r="E14" s="51"/>
      <c r="F14" s="8" t="s">
        <v>24</v>
      </c>
      <c r="G14" s="8" t="s">
        <v>18</v>
      </c>
      <c r="H14" s="8" t="s">
        <v>18</v>
      </c>
      <c r="I14" s="8" t="s">
        <v>19</v>
      </c>
      <c r="J14" s="8" t="s">
        <v>20</v>
      </c>
      <c r="K14" s="8" t="s">
        <v>20</v>
      </c>
      <c r="L14" s="8" t="s">
        <v>19</v>
      </c>
      <c r="M14" s="8"/>
    </row>
    <row r="15" spans="1:77" s="3" customFormat="1" ht="12.75" customHeight="1" x14ac:dyDescent="0.25">
      <c r="A15" s="12" t="s">
        <v>68</v>
      </c>
      <c r="B15" s="12" t="s">
        <v>46</v>
      </c>
      <c r="C15" s="12" t="s">
        <v>42</v>
      </c>
      <c r="D15" s="13">
        <v>580050</v>
      </c>
      <c r="E15" s="13">
        <v>150000</v>
      </c>
      <c r="F15" s="4">
        <v>26</v>
      </c>
      <c r="G15" s="4">
        <v>13</v>
      </c>
      <c r="H15" s="4">
        <v>10</v>
      </c>
      <c r="I15" s="4">
        <v>4</v>
      </c>
      <c r="J15" s="4">
        <v>8</v>
      </c>
      <c r="K15" s="4">
        <v>7</v>
      </c>
      <c r="L15" s="4">
        <v>4</v>
      </c>
      <c r="M15" s="4">
        <f>SUM(F15:L15)</f>
        <v>72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3" customFormat="1" ht="12.75" customHeight="1" x14ac:dyDescent="0.25">
      <c r="A16" s="12" t="s">
        <v>69</v>
      </c>
      <c r="B16" s="12" t="s">
        <v>47</v>
      </c>
      <c r="C16" s="12" t="s">
        <v>43</v>
      </c>
      <c r="D16" s="13">
        <v>360582</v>
      </c>
      <c r="E16" s="13">
        <v>150000</v>
      </c>
      <c r="F16" s="4">
        <v>30</v>
      </c>
      <c r="G16" s="4">
        <v>12</v>
      </c>
      <c r="H16" s="4">
        <v>10</v>
      </c>
      <c r="I16" s="4">
        <v>5</v>
      </c>
      <c r="J16" s="4">
        <v>6</v>
      </c>
      <c r="K16" s="4">
        <v>3</v>
      </c>
      <c r="L16" s="4">
        <v>5</v>
      </c>
      <c r="M16" s="4">
        <f t="shared" ref="M16:M28" si="0">SUM(F16:L16)</f>
        <v>71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3" customFormat="1" ht="12.75" customHeight="1" x14ac:dyDescent="0.25">
      <c r="A17" s="12" t="s">
        <v>70</v>
      </c>
      <c r="B17" s="12" t="s">
        <v>48</v>
      </c>
      <c r="C17" s="12" t="s">
        <v>44</v>
      </c>
      <c r="D17" s="13">
        <v>673944</v>
      </c>
      <c r="E17" s="13">
        <v>150000</v>
      </c>
      <c r="F17" s="4">
        <v>30</v>
      </c>
      <c r="G17" s="4">
        <v>13</v>
      </c>
      <c r="H17" s="4">
        <v>11</v>
      </c>
      <c r="I17" s="4">
        <v>4</v>
      </c>
      <c r="J17" s="4">
        <v>7</v>
      </c>
      <c r="K17" s="4">
        <v>8</v>
      </c>
      <c r="L17" s="4">
        <v>4</v>
      </c>
      <c r="M17" s="4">
        <f t="shared" si="0"/>
        <v>77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3" customFormat="1" ht="12.75" customHeight="1" x14ac:dyDescent="0.25">
      <c r="A18" s="12" t="s">
        <v>71</v>
      </c>
      <c r="B18" s="12" t="s">
        <v>49</v>
      </c>
      <c r="C18" s="12" t="s">
        <v>45</v>
      </c>
      <c r="D18" s="13">
        <v>3688300</v>
      </c>
      <c r="E18" s="13">
        <v>500000</v>
      </c>
      <c r="F18" s="4">
        <v>24</v>
      </c>
      <c r="G18" s="4">
        <v>13</v>
      </c>
      <c r="H18" s="4">
        <v>8</v>
      </c>
      <c r="I18" s="4">
        <v>5</v>
      </c>
      <c r="J18" s="4">
        <v>8</v>
      </c>
      <c r="K18" s="4">
        <v>8</v>
      </c>
      <c r="L18" s="4">
        <v>5</v>
      </c>
      <c r="M18" s="4">
        <f t="shared" si="0"/>
        <v>71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x14ac:dyDescent="0.25">
      <c r="A19" s="12" t="s">
        <v>72</v>
      </c>
      <c r="B19" s="12" t="s">
        <v>65</v>
      </c>
      <c r="C19" s="12" t="s">
        <v>55</v>
      </c>
      <c r="D19" s="13">
        <v>516100</v>
      </c>
      <c r="E19" s="13">
        <v>230000</v>
      </c>
      <c r="F19" s="27">
        <v>29</v>
      </c>
      <c r="G19" s="27">
        <v>13</v>
      </c>
      <c r="H19" s="27">
        <v>11</v>
      </c>
      <c r="I19" s="27">
        <v>4</v>
      </c>
      <c r="J19" s="27">
        <v>7</v>
      </c>
      <c r="K19" s="27">
        <v>7</v>
      </c>
      <c r="L19" s="27">
        <v>5</v>
      </c>
      <c r="M19" s="4">
        <f t="shared" si="0"/>
        <v>76</v>
      </c>
    </row>
    <row r="20" spans="1:77" x14ac:dyDescent="0.25">
      <c r="A20" s="12" t="s">
        <v>73</v>
      </c>
      <c r="B20" s="12" t="s">
        <v>49</v>
      </c>
      <c r="C20" s="12" t="s">
        <v>56</v>
      </c>
      <c r="D20" s="13">
        <v>1724000</v>
      </c>
      <c r="E20" s="13">
        <v>300000</v>
      </c>
      <c r="F20" s="27">
        <v>28</v>
      </c>
      <c r="G20" s="27">
        <v>12</v>
      </c>
      <c r="H20" s="27">
        <v>13</v>
      </c>
      <c r="I20" s="27">
        <v>5</v>
      </c>
      <c r="J20" s="27">
        <v>7</v>
      </c>
      <c r="K20" s="27">
        <v>7</v>
      </c>
      <c r="L20" s="27">
        <v>5</v>
      </c>
      <c r="M20" s="4">
        <f t="shared" si="0"/>
        <v>77</v>
      </c>
    </row>
    <row r="21" spans="1:77" x14ac:dyDescent="0.2">
      <c r="A21" s="12" t="s">
        <v>74</v>
      </c>
      <c r="B21" s="12" t="s">
        <v>66</v>
      </c>
      <c r="C21" s="29" t="s">
        <v>57</v>
      </c>
      <c r="D21" s="13">
        <v>411000</v>
      </c>
      <c r="E21" s="13">
        <v>200000</v>
      </c>
      <c r="F21" s="27">
        <v>32</v>
      </c>
      <c r="G21" s="27">
        <v>12</v>
      </c>
      <c r="H21" s="27">
        <v>12</v>
      </c>
      <c r="I21" s="27">
        <v>4</v>
      </c>
      <c r="J21" s="27">
        <v>5</v>
      </c>
      <c r="K21" s="27">
        <v>6</v>
      </c>
      <c r="L21" s="27">
        <v>4</v>
      </c>
      <c r="M21" s="4">
        <f t="shared" si="0"/>
        <v>75</v>
      </c>
    </row>
    <row r="22" spans="1:77" x14ac:dyDescent="0.25">
      <c r="A22" s="12" t="s">
        <v>75</v>
      </c>
      <c r="B22" s="12" t="s">
        <v>48</v>
      </c>
      <c r="C22" s="12" t="s">
        <v>58</v>
      </c>
      <c r="D22" s="13">
        <v>432675</v>
      </c>
      <c r="E22" s="13">
        <v>150000</v>
      </c>
      <c r="F22" s="27">
        <v>31</v>
      </c>
      <c r="G22" s="27">
        <v>13</v>
      </c>
      <c r="H22" s="27">
        <v>11</v>
      </c>
      <c r="I22" s="27">
        <v>5</v>
      </c>
      <c r="J22" s="27">
        <v>7</v>
      </c>
      <c r="K22" s="27">
        <v>9</v>
      </c>
      <c r="L22" s="27">
        <v>4</v>
      </c>
      <c r="M22" s="4">
        <f t="shared" si="0"/>
        <v>80</v>
      </c>
    </row>
    <row r="23" spans="1:77" x14ac:dyDescent="0.25">
      <c r="A23" s="12" t="s">
        <v>76</v>
      </c>
      <c r="B23" s="12" t="s">
        <v>67</v>
      </c>
      <c r="C23" s="12" t="s">
        <v>59</v>
      </c>
      <c r="D23" s="13">
        <v>261400</v>
      </c>
      <c r="E23" s="13">
        <v>200000</v>
      </c>
      <c r="F23" s="27">
        <v>34</v>
      </c>
      <c r="G23" s="27">
        <v>11</v>
      </c>
      <c r="H23" s="27">
        <v>14</v>
      </c>
      <c r="I23" s="27">
        <v>5</v>
      </c>
      <c r="J23" s="27">
        <v>6</v>
      </c>
      <c r="K23" s="27">
        <v>7</v>
      </c>
      <c r="L23" s="27">
        <v>5</v>
      </c>
      <c r="M23" s="4">
        <f t="shared" si="0"/>
        <v>82</v>
      </c>
    </row>
    <row r="24" spans="1:77" x14ac:dyDescent="0.25">
      <c r="A24" s="12" t="s">
        <v>77</v>
      </c>
      <c r="B24" s="12" t="s">
        <v>46</v>
      </c>
      <c r="C24" s="12" t="s">
        <v>60</v>
      </c>
      <c r="D24" s="13">
        <v>665000</v>
      </c>
      <c r="E24" s="13">
        <v>200000</v>
      </c>
      <c r="F24" s="27">
        <v>30</v>
      </c>
      <c r="G24" s="27">
        <v>13</v>
      </c>
      <c r="H24" s="27">
        <v>13</v>
      </c>
      <c r="I24" s="27">
        <v>5</v>
      </c>
      <c r="J24" s="27">
        <v>8</v>
      </c>
      <c r="K24" s="27">
        <v>8</v>
      </c>
      <c r="L24" s="27">
        <v>4</v>
      </c>
      <c r="M24" s="4">
        <f t="shared" si="0"/>
        <v>81</v>
      </c>
    </row>
    <row r="25" spans="1:77" x14ac:dyDescent="0.25">
      <c r="A25" s="12" t="s">
        <v>78</v>
      </c>
      <c r="B25" s="12" t="s">
        <v>65</v>
      </c>
      <c r="C25" s="12" t="s">
        <v>61</v>
      </c>
      <c r="D25" s="13">
        <v>1885000</v>
      </c>
      <c r="E25" s="13">
        <v>500000</v>
      </c>
      <c r="F25" s="27">
        <v>34</v>
      </c>
      <c r="G25" s="27">
        <v>13</v>
      </c>
      <c r="H25" s="27">
        <v>11</v>
      </c>
      <c r="I25" s="27">
        <v>4</v>
      </c>
      <c r="J25" s="27">
        <v>8</v>
      </c>
      <c r="K25" s="27">
        <v>8</v>
      </c>
      <c r="L25" s="27">
        <v>5</v>
      </c>
      <c r="M25" s="4">
        <f t="shared" si="0"/>
        <v>83</v>
      </c>
    </row>
    <row r="26" spans="1:77" x14ac:dyDescent="0.25">
      <c r="A26" s="12" t="s">
        <v>79</v>
      </c>
      <c r="B26" s="12" t="s">
        <v>65</v>
      </c>
      <c r="C26" s="12" t="s">
        <v>62</v>
      </c>
      <c r="D26" s="13">
        <v>437500</v>
      </c>
      <c r="E26" s="13">
        <v>250000</v>
      </c>
      <c r="F26" s="27">
        <v>35</v>
      </c>
      <c r="G26" s="27">
        <v>13</v>
      </c>
      <c r="H26" s="27">
        <v>13</v>
      </c>
      <c r="I26" s="27">
        <v>5</v>
      </c>
      <c r="J26" s="27">
        <v>8</v>
      </c>
      <c r="K26" s="27">
        <v>8</v>
      </c>
      <c r="L26" s="27">
        <v>5</v>
      </c>
      <c r="M26" s="4">
        <f t="shared" si="0"/>
        <v>87</v>
      </c>
    </row>
    <row r="27" spans="1:77" x14ac:dyDescent="0.25">
      <c r="A27" s="12" t="s">
        <v>80</v>
      </c>
      <c r="B27" s="12" t="s">
        <v>46</v>
      </c>
      <c r="C27" s="12" t="s">
        <v>63</v>
      </c>
      <c r="D27" s="13">
        <v>640000</v>
      </c>
      <c r="E27" s="13">
        <v>300000</v>
      </c>
      <c r="F27" s="27">
        <v>32</v>
      </c>
      <c r="G27" s="27">
        <v>13</v>
      </c>
      <c r="H27" s="27">
        <v>11</v>
      </c>
      <c r="I27" s="27">
        <v>4</v>
      </c>
      <c r="J27" s="27">
        <v>7</v>
      </c>
      <c r="K27" s="27">
        <v>8</v>
      </c>
      <c r="L27" s="27">
        <v>4</v>
      </c>
      <c r="M27" s="4">
        <f t="shared" si="0"/>
        <v>79</v>
      </c>
    </row>
    <row r="28" spans="1:77" x14ac:dyDescent="0.25">
      <c r="A28" s="12" t="s">
        <v>81</v>
      </c>
      <c r="B28" s="12" t="s">
        <v>65</v>
      </c>
      <c r="C28" s="12" t="s">
        <v>64</v>
      </c>
      <c r="D28" s="13">
        <v>425000</v>
      </c>
      <c r="E28" s="13">
        <v>230000</v>
      </c>
      <c r="F28" s="27">
        <v>29</v>
      </c>
      <c r="G28" s="27">
        <v>13</v>
      </c>
      <c r="H28" s="27">
        <v>12</v>
      </c>
      <c r="I28" s="27">
        <v>5</v>
      </c>
      <c r="J28" s="27">
        <v>8</v>
      </c>
      <c r="K28" s="27">
        <v>8</v>
      </c>
      <c r="L28" s="27">
        <v>5</v>
      </c>
      <c r="M28" s="4">
        <f t="shared" si="0"/>
        <v>80</v>
      </c>
    </row>
    <row r="29" spans="1:77" x14ac:dyDescent="0.25">
      <c r="A29" s="12" t="s">
        <v>100</v>
      </c>
      <c r="B29" s="12" t="s">
        <v>49</v>
      </c>
      <c r="C29" s="12" t="s">
        <v>86</v>
      </c>
      <c r="D29" s="13">
        <v>419500</v>
      </c>
      <c r="E29" s="13">
        <v>300000</v>
      </c>
      <c r="F29" s="27">
        <v>29</v>
      </c>
      <c r="G29" s="27">
        <v>13</v>
      </c>
      <c r="H29" s="27">
        <v>13</v>
      </c>
      <c r="I29" s="27">
        <v>4</v>
      </c>
      <c r="J29" s="27">
        <v>8</v>
      </c>
      <c r="K29" s="27">
        <v>7</v>
      </c>
      <c r="L29" s="27">
        <v>5</v>
      </c>
      <c r="M29" s="27">
        <f>SUM(F29:L29)</f>
        <v>79</v>
      </c>
    </row>
    <row r="30" spans="1:77" x14ac:dyDescent="0.25">
      <c r="A30" s="12" t="s">
        <v>101</v>
      </c>
      <c r="B30" s="12" t="s">
        <v>94</v>
      </c>
      <c r="C30" s="12" t="s">
        <v>87</v>
      </c>
      <c r="D30" s="13">
        <v>363595</v>
      </c>
      <c r="E30" s="13">
        <v>150000</v>
      </c>
      <c r="F30" s="27">
        <v>23</v>
      </c>
      <c r="G30" s="27">
        <v>12</v>
      </c>
      <c r="H30" s="27">
        <v>12</v>
      </c>
      <c r="I30" s="27">
        <v>5</v>
      </c>
      <c r="J30" s="27">
        <v>8</v>
      </c>
      <c r="K30" s="27">
        <v>7</v>
      </c>
      <c r="L30" s="27">
        <v>4</v>
      </c>
      <c r="M30" s="27">
        <f t="shared" ref="M30:M36" si="1">SUM(F30:L30)</f>
        <v>71</v>
      </c>
    </row>
    <row r="31" spans="1:77" x14ac:dyDescent="0.25">
      <c r="A31" s="12" t="s">
        <v>102</v>
      </c>
      <c r="B31" s="12" t="s">
        <v>49</v>
      </c>
      <c r="C31" s="12" t="s">
        <v>88</v>
      </c>
      <c r="D31" s="13">
        <v>522500</v>
      </c>
      <c r="E31" s="13">
        <v>300000</v>
      </c>
      <c r="F31" s="27">
        <v>30</v>
      </c>
      <c r="G31" s="27">
        <v>13</v>
      </c>
      <c r="H31" s="27">
        <v>13</v>
      </c>
      <c r="I31" s="27">
        <v>5</v>
      </c>
      <c r="J31" s="27">
        <v>8</v>
      </c>
      <c r="K31" s="27">
        <v>8</v>
      </c>
      <c r="L31" s="27">
        <v>5</v>
      </c>
      <c r="M31" s="27">
        <f t="shared" si="1"/>
        <v>82</v>
      </c>
    </row>
    <row r="32" spans="1:77" x14ac:dyDescent="0.25">
      <c r="A32" s="12" t="s">
        <v>103</v>
      </c>
      <c r="B32" s="12" t="s">
        <v>95</v>
      </c>
      <c r="C32" s="12" t="s">
        <v>89</v>
      </c>
      <c r="D32" s="13">
        <v>290000</v>
      </c>
      <c r="E32" s="13">
        <v>150000</v>
      </c>
      <c r="F32" s="27">
        <v>30</v>
      </c>
      <c r="G32" s="27">
        <v>12</v>
      </c>
      <c r="H32" s="27">
        <v>13</v>
      </c>
      <c r="I32" s="27">
        <v>2</v>
      </c>
      <c r="J32" s="27">
        <v>6</v>
      </c>
      <c r="K32" s="27">
        <v>5</v>
      </c>
      <c r="L32" s="27">
        <v>4</v>
      </c>
      <c r="M32" s="27">
        <f t="shared" si="1"/>
        <v>72</v>
      </c>
    </row>
    <row r="33" spans="1:13" x14ac:dyDescent="0.25">
      <c r="A33" s="12" t="s">
        <v>104</v>
      </c>
      <c r="B33" s="12" t="s">
        <v>96</v>
      </c>
      <c r="C33" s="12" t="s">
        <v>90</v>
      </c>
      <c r="D33" s="13">
        <v>1699000</v>
      </c>
      <c r="E33" s="13">
        <v>450000</v>
      </c>
      <c r="F33" s="27">
        <v>30</v>
      </c>
      <c r="G33" s="27">
        <v>11</v>
      </c>
      <c r="H33" s="27">
        <v>12</v>
      </c>
      <c r="I33" s="27">
        <v>5</v>
      </c>
      <c r="J33" s="27">
        <v>8</v>
      </c>
      <c r="K33" s="27">
        <v>8</v>
      </c>
      <c r="L33" s="27">
        <v>4</v>
      </c>
      <c r="M33" s="27">
        <f t="shared" si="1"/>
        <v>78</v>
      </c>
    </row>
    <row r="34" spans="1:13" x14ac:dyDescent="0.25">
      <c r="A34" s="12" t="s">
        <v>105</v>
      </c>
      <c r="B34" s="12" t="s">
        <v>97</v>
      </c>
      <c r="C34" s="12" t="s">
        <v>91</v>
      </c>
      <c r="D34" s="13">
        <v>464000</v>
      </c>
      <c r="E34" s="13">
        <v>200000</v>
      </c>
      <c r="F34" s="27">
        <v>27</v>
      </c>
      <c r="G34" s="27">
        <v>12</v>
      </c>
      <c r="H34" s="27">
        <v>11</v>
      </c>
      <c r="I34" s="27">
        <v>5</v>
      </c>
      <c r="J34" s="27">
        <v>7</v>
      </c>
      <c r="K34" s="27">
        <v>7</v>
      </c>
      <c r="L34" s="27">
        <v>3</v>
      </c>
      <c r="M34" s="27">
        <f t="shared" si="1"/>
        <v>72</v>
      </c>
    </row>
    <row r="35" spans="1:13" x14ac:dyDescent="0.25">
      <c r="A35" s="12" t="s">
        <v>106</v>
      </c>
      <c r="B35" s="12" t="s">
        <v>98</v>
      </c>
      <c r="C35" s="12" t="s">
        <v>92</v>
      </c>
      <c r="D35" s="13">
        <v>419917</v>
      </c>
      <c r="E35" s="13">
        <v>200000</v>
      </c>
      <c r="F35" s="27">
        <v>26</v>
      </c>
      <c r="G35" s="27">
        <v>9</v>
      </c>
      <c r="H35" s="27">
        <v>10</v>
      </c>
      <c r="I35" s="27">
        <v>4</v>
      </c>
      <c r="J35" s="27">
        <v>8</v>
      </c>
      <c r="K35" s="27">
        <v>9</v>
      </c>
      <c r="L35" s="27">
        <v>2</v>
      </c>
      <c r="M35" s="27">
        <f t="shared" si="1"/>
        <v>68</v>
      </c>
    </row>
    <row r="36" spans="1:13" x14ac:dyDescent="0.25">
      <c r="A36" s="12" t="s">
        <v>107</v>
      </c>
      <c r="B36" s="12" t="s">
        <v>99</v>
      </c>
      <c r="C36" s="12" t="s">
        <v>93</v>
      </c>
      <c r="D36" s="13">
        <v>291945</v>
      </c>
      <c r="E36" s="13">
        <v>150000</v>
      </c>
      <c r="F36" s="27">
        <v>30</v>
      </c>
      <c r="G36" s="27">
        <v>10</v>
      </c>
      <c r="H36" s="27">
        <v>10</v>
      </c>
      <c r="I36" s="27">
        <v>4</v>
      </c>
      <c r="J36" s="27">
        <v>6</v>
      </c>
      <c r="K36" s="27">
        <v>6</v>
      </c>
      <c r="L36" s="27">
        <v>5</v>
      </c>
      <c r="M36" s="27">
        <f t="shared" si="1"/>
        <v>71</v>
      </c>
    </row>
    <row r="37" spans="1:13" x14ac:dyDescent="0.25">
      <c r="A37" s="12" t="s">
        <v>111</v>
      </c>
      <c r="B37" s="12" t="s">
        <v>112</v>
      </c>
      <c r="C37" s="42" t="s">
        <v>113</v>
      </c>
      <c r="D37" s="13">
        <v>1670900</v>
      </c>
      <c r="E37" s="13">
        <v>300000</v>
      </c>
      <c r="F37" s="27">
        <v>32</v>
      </c>
      <c r="G37" s="27">
        <v>12</v>
      </c>
      <c r="H37" s="27">
        <v>12</v>
      </c>
      <c r="I37" s="27">
        <v>5</v>
      </c>
      <c r="J37" s="27">
        <v>8</v>
      </c>
      <c r="K37" s="27">
        <v>8</v>
      </c>
      <c r="L37" s="27">
        <v>5</v>
      </c>
      <c r="M37" s="27">
        <f>SUM(F37:L37)</f>
        <v>82</v>
      </c>
    </row>
    <row r="38" spans="1:13" x14ac:dyDescent="0.25">
      <c r="A38" s="12" t="s">
        <v>114</v>
      </c>
      <c r="B38" s="12" t="s">
        <v>46</v>
      </c>
      <c r="C38" s="42" t="s">
        <v>115</v>
      </c>
      <c r="D38" s="13">
        <v>1000000</v>
      </c>
      <c r="E38" s="13">
        <v>300000</v>
      </c>
      <c r="F38" s="27">
        <v>25</v>
      </c>
      <c r="G38" s="27">
        <v>13</v>
      </c>
      <c r="H38" s="27">
        <v>10</v>
      </c>
      <c r="I38" s="27">
        <v>4</v>
      </c>
      <c r="J38" s="27">
        <v>8</v>
      </c>
      <c r="K38" s="27">
        <v>7</v>
      </c>
      <c r="L38" s="27">
        <v>4</v>
      </c>
      <c r="M38" s="27">
        <f t="shared" ref="M38:M46" si="2">SUM(F38:L38)</f>
        <v>71</v>
      </c>
    </row>
    <row r="39" spans="1:13" x14ac:dyDescent="0.25">
      <c r="A39" s="12" t="s">
        <v>116</v>
      </c>
      <c r="B39" s="12" t="s">
        <v>94</v>
      </c>
      <c r="C39" s="42" t="s">
        <v>117</v>
      </c>
      <c r="D39" s="13">
        <v>418300</v>
      </c>
      <c r="E39" s="13">
        <v>150000</v>
      </c>
      <c r="F39" s="27">
        <v>32</v>
      </c>
      <c r="G39" s="27">
        <v>12</v>
      </c>
      <c r="H39" s="27">
        <v>13</v>
      </c>
      <c r="I39" s="27">
        <v>5</v>
      </c>
      <c r="J39" s="27">
        <v>7</v>
      </c>
      <c r="K39" s="27">
        <v>7</v>
      </c>
      <c r="L39" s="27">
        <v>4</v>
      </c>
      <c r="M39" s="27">
        <f t="shared" si="2"/>
        <v>80</v>
      </c>
    </row>
    <row r="40" spans="1:13" x14ac:dyDescent="0.25">
      <c r="A40" s="12" t="s">
        <v>118</v>
      </c>
      <c r="B40" s="12" t="s">
        <v>112</v>
      </c>
      <c r="C40" s="42" t="s">
        <v>119</v>
      </c>
      <c r="D40" s="13">
        <v>1309215</v>
      </c>
      <c r="E40" s="13">
        <v>250000</v>
      </c>
      <c r="F40" s="27">
        <v>25</v>
      </c>
      <c r="G40" s="27">
        <v>12</v>
      </c>
      <c r="H40" s="27">
        <v>9</v>
      </c>
      <c r="I40" s="27">
        <v>4</v>
      </c>
      <c r="J40" s="27">
        <v>7</v>
      </c>
      <c r="K40" s="27">
        <v>9</v>
      </c>
      <c r="L40" s="27">
        <v>5</v>
      </c>
      <c r="M40" s="27">
        <f t="shared" si="2"/>
        <v>71</v>
      </c>
    </row>
    <row r="41" spans="1:13" x14ac:dyDescent="0.25">
      <c r="A41" s="12" t="s">
        <v>120</v>
      </c>
      <c r="B41" s="12" t="s">
        <v>65</v>
      </c>
      <c r="C41" s="42" t="s">
        <v>121</v>
      </c>
      <c r="D41" s="13">
        <v>432150</v>
      </c>
      <c r="E41" s="13">
        <v>200000</v>
      </c>
      <c r="F41" s="27">
        <v>25</v>
      </c>
      <c r="G41" s="27">
        <v>13</v>
      </c>
      <c r="H41" s="27">
        <v>12</v>
      </c>
      <c r="I41" s="27">
        <v>5</v>
      </c>
      <c r="J41" s="27">
        <v>6</v>
      </c>
      <c r="K41" s="27">
        <v>7</v>
      </c>
      <c r="L41" s="27">
        <v>4</v>
      </c>
      <c r="M41" s="27">
        <f t="shared" si="2"/>
        <v>72</v>
      </c>
    </row>
    <row r="42" spans="1:13" x14ac:dyDescent="0.25">
      <c r="A42" s="12" t="s">
        <v>122</v>
      </c>
      <c r="B42" s="12" t="s">
        <v>46</v>
      </c>
      <c r="C42" s="42" t="s">
        <v>123</v>
      </c>
      <c r="D42" s="13">
        <v>419500</v>
      </c>
      <c r="E42" s="13">
        <v>200000</v>
      </c>
      <c r="F42" s="27">
        <v>31</v>
      </c>
      <c r="G42" s="27">
        <v>13</v>
      </c>
      <c r="H42" s="27">
        <v>12</v>
      </c>
      <c r="I42" s="27">
        <v>4</v>
      </c>
      <c r="J42" s="27">
        <v>8</v>
      </c>
      <c r="K42" s="27">
        <v>8</v>
      </c>
      <c r="L42" s="27">
        <v>4</v>
      </c>
      <c r="M42" s="27">
        <f t="shared" si="2"/>
        <v>80</v>
      </c>
    </row>
    <row r="43" spans="1:13" x14ac:dyDescent="0.25">
      <c r="A43" s="12" t="s">
        <v>124</v>
      </c>
      <c r="B43" s="12" t="s">
        <v>65</v>
      </c>
      <c r="C43" s="42" t="s">
        <v>125</v>
      </c>
      <c r="D43" s="13">
        <v>914150</v>
      </c>
      <c r="E43" s="13">
        <v>250000</v>
      </c>
      <c r="F43" s="27">
        <v>35</v>
      </c>
      <c r="G43" s="27">
        <v>13</v>
      </c>
      <c r="H43" s="27">
        <v>13</v>
      </c>
      <c r="I43" s="27">
        <v>5</v>
      </c>
      <c r="J43" s="27">
        <v>8</v>
      </c>
      <c r="K43" s="27">
        <v>8</v>
      </c>
      <c r="L43" s="27">
        <v>4</v>
      </c>
      <c r="M43" s="27">
        <f t="shared" si="2"/>
        <v>86</v>
      </c>
    </row>
    <row r="44" spans="1:13" x14ac:dyDescent="0.25">
      <c r="A44" s="12" t="s">
        <v>126</v>
      </c>
      <c r="B44" s="12" t="s">
        <v>46</v>
      </c>
      <c r="C44" s="42" t="s">
        <v>127</v>
      </c>
      <c r="D44" s="13">
        <v>2000000</v>
      </c>
      <c r="E44" s="13">
        <v>500000</v>
      </c>
      <c r="F44" s="27">
        <v>24</v>
      </c>
      <c r="G44" s="27">
        <v>13</v>
      </c>
      <c r="H44" s="27">
        <v>12</v>
      </c>
      <c r="I44" s="27">
        <v>4</v>
      </c>
      <c r="J44" s="27">
        <v>8</v>
      </c>
      <c r="K44" s="27">
        <v>8</v>
      </c>
      <c r="L44" s="27">
        <v>4</v>
      </c>
      <c r="M44" s="27">
        <f t="shared" si="2"/>
        <v>73</v>
      </c>
    </row>
    <row r="45" spans="1:13" x14ac:dyDescent="0.25">
      <c r="A45" s="12" t="s">
        <v>128</v>
      </c>
      <c r="B45" s="12" t="s">
        <v>48</v>
      </c>
      <c r="C45" s="42" t="s">
        <v>129</v>
      </c>
      <c r="D45" s="13">
        <v>525628</v>
      </c>
      <c r="E45" s="13">
        <v>150000</v>
      </c>
      <c r="F45" s="27">
        <v>32</v>
      </c>
      <c r="G45" s="27">
        <v>13</v>
      </c>
      <c r="H45" s="27">
        <v>12</v>
      </c>
      <c r="I45" s="27">
        <v>5</v>
      </c>
      <c r="J45" s="27">
        <v>8</v>
      </c>
      <c r="K45" s="27">
        <v>8</v>
      </c>
      <c r="L45" s="27">
        <v>4</v>
      </c>
      <c r="M45" s="27">
        <f t="shared" si="2"/>
        <v>82</v>
      </c>
    </row>
    <row r="46" spans="1:13" x14ac:dyDescent="0.25">
      <c r="A46" s="12" t="s">
        <v>130</v>
      </c>
      <c r="B46" s="12" t="s">
        <v>49</v>
      </c>
      <c r="C46" s="42" t="s">
        <v>131</v>
      </c>
      <c r="D46" s="13">
        <v>404500</v>
      </c>
      <c r="E46" s="13">
        <v>300000</v>
      </c>
      <c r="F46" s="27">
        <v>27</v>
      </c>
      <c r="G46" s="27">
        <v>12</v>
      </c>
      <c r="H46" s="27">
        <v>12</v>
      </c>
      <c r="I46" s="27">
        <v>4</v>
      </c>
      <c r="J46" s="27">
        <v>7</v>
      </c>
      <c r="K46" s="27">
        <v>7</v>
      </c>
      <c r="L46" s="27">
        <v>5</v>
      </c>
      <c r="M46" s="27">
        <f t="shared" si="2"/>
        <v>74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6" xr:uid="{511CDD6F-8A0B-4764-940F-50050E34A9E1}">
      <formula1>40</formula1>
    </dataValidation>
    <dataValidation type="decimal" operator="lessThanOrEqual" allowBlank="1" showInputMessage="1" showErrorMessage="1" error="max. 15" sqref="G15:H46 I37:M46" xr:uid="{E1B1242C-2648-4ED2-81E1-099B79B20E5E}">
      <formula1>15</formula1>
    </dataValidation>
    <dataValidation type="decimal" operator="lessThanOrEqual" allowBlank="1" showInputMessage="1" showErrorMessage="1" error="max. 5" sqref="L15:L36 I15:I36" xr:uid="{943A9FEA-88D8-4503-AC72-3FE3241FD6B0}">
      <formula1>5</formula1>
    </dataValidation>
    <dataValidation type="decimal" operator="lessThanOrEqual" allowBlank="1" showInputMessage="1" showErrorMessage="1" error="max. 10" sqref="J15:K36" xr:uid="{FABAE459-E5EB-48CF-8C88-45082FE808C9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2024-10-01T09:20:48Z</dcterms:modified>
</cp:coreProperties>
</file>